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sergi\Desktop\Ferramentas grátis - Site\"/>
    </mc:Choice>
  </mc:AlternateContent>
  <xr:revisionPtr revIDLastSave="0" documentId="13_ncr:1_{6ECF3E8B-BA20-47B3-BEF7-60CD94D85FA4}" xr6:coauthVersionLast="40" xr6:coauthVersionMax="40" xr10:uidLastSave="{00000000-0000-0000-0000-000000000000}"/>
  <bookViews>
    <workbookView xWindow="0" yWindow="0" windowWidth="19200" windowHeight="6940" tabRatio="500" xr2:uid="{00000000-000D-0000-FFFF-FFFF00000000}"/>
  </bookViews>
  <sheets>
    <sheet name="Margem, PE e Lucrat" sheetId="5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5" l="1"/>
  <c r="G31" i="5"/>
  <c r="G10" i="5"/>
  <c r="G20" i="5" s="1"/>
  <c r="G36" i="5" l="1"/>
  <c r="G21" i="5"/>
  <c r="G33" i="5" s="1"/>
  <c r="G34" i="5" s="1"/>
  <c r="G38" i="5"/>
  <c r="G3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danielfns</author>
  </authors>
  <commentList>
    <comment ref="G10" authorId="0" shapeId="0" xr:uid="{D12B0AE3-DF97-4DCC-8734-20F5F7638BD5}">
      <text>
        <r>
          <rPr>
            <sz val="9"/>
            <color indexed="81"/>
            <rFont val="Tahoma"/>
            <family val="2"/>
          </rPr>
          <t>Caso você queira utilizar apenas a Receita Bruta fechada, basta informar o valor 1 na cálula E10 e a Receita Bruta Total na célula F10</t>
        </r>
      </text>
    </comment>
    <comment ref="G33" authorId="0" shapeId="0" xr:uid="{6003E0B4-6D9A-4305-A79B-0F8E109F62A3}">
      <text>
        <r>
          <rPr>
            <sz val="9"/>
            <color indexed="81"/>
            <rFont val="Tahoma"/>
            <family val="2"/>
          </rPr>
          <t>* Este é o valor mínimo que sua empresa precisará faturar mensalmente para cobrir os custos e despesas.</t>
        </r>
      </text>
    </comment>
    <comment ref="G34" authorId="0" shapeId="0" xr:uid="{EC9DD3EC-54F5-4644-9F81-313D038C9C60}">
      <text>
        <r>
          <rPr>
            <sz val="9"/>
            <color indexed="81"/>
            <rFont val="Tahoma"/>
            <family val="2"/>
          </rPr>
          <t>* Este é o volume mínimo que sua empresa precisará vender de seus produtos ou serviços mensalmente para cobrir os custos e despesas.</t>
        </r>
      </text>
    </comment>
  </commentList>
</comments>
</file>

<file path=xl/sharedStrings.xml><?xml version="1.0" encoding="utf-8"?>
<sst xmlns="http://schemas.openxmlformats.org/spreadsheetml/2006/main" count="52" uniqueCount="33">
  <si>
    <t>Aluguel</t>
  </si>
  <si>
    <t>Outros Custos Fixos</t>
  </si>
  <si>
    <t>Pró Labore e Salários</t>
  </si>
  <si>
    <t>Telefone e Internet</t>
  </si>
  <si>
    <t>Comissões</t>
  </si>
  <si>
    <t>Outros Custos</t>
  </si>
  <si>
    <t>RECEITA</t>
  </si>
  <si>
    <t>Receita Bruta</t>
  </si>
  <si>
    <t>Receita Líquida</t>
  </si>
  <si>
    <t>CUSTOS DIRETOS</t>
  </si>
  <si>
    <t>Deduções de Vendas (Impostos)</t>
  </si>
  <si>
    <t>Matéria-Prima</t>
  </si>
  <si>
    <t>Mão-de-Obra Direta</t>
  </si>
  <si>
    <t>Margem de Contribuição (%)</t>
  </si>
  <si>
    <t>( + )</t>
  </si>
  <si>
    <t>( - )</t>
  </si>
  <si>
    <t>( = )</t>
  </si>
  <si>
    <t>Luz, Água, Gás etc.</t>
  </si>
  <si>
    <t>Encargos e Benefícios</t>
  </si>
  <si>
    <t>Marketing</t>
  </si>
  <si>
    <t>Custos Fixos</t>
  </si>
  <si>
    <t>GASTOS FIXOS</t>
  </si>
  <si>
    <t>Lucro Bruto</t>
  </si>
  <si>
    <t>Imposto sobre o Lucro (IRPJ e CSLL)</t>
  </si>
  <si>
    <t>Lucro Líquido</t>
  </si>
  <si>
    <t>Cálculo de Margem de Contribuição, Ponto de Equilíbrio e Lucratividade</t>
  </si>
  <si>
    <t>Ponto de Equilíbrio (R$)</t>
  </si>
  <si>
    <t>Lucratividade (%)</t>
  </si>
  <si>
    <t>Margem de Contribuição (R$)</t>
  </si>
  <si>
    <t>Volume</t>
  </si>
  <si>
    <t>Total</t>
  </si>
  <si>
    <t>Preço Unit.</t>
  </si>
  <si>
    <t>Ponto de Equilíbrio (Unidades)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</si>
</sst>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&quot;R$&quot;#,##0.00"/>
    <numFmt numFmtId="165" formatCode="0.0%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</font>
    <font>
      <b/>
      <sz val="16"/>
      <color rgb="FFFFFFFF"/>
      <name val="Arial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3C47D"/>
        <bgColor rgb="FF93C47D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 indent="1"/>
      <protection locked="0"/>
    </xf>
    <xf numFmtId="164" fontId="0" fillId="0" borderId="0" xfId="0" applyNumberFormat="1" applyBorder="1" applyAlignment="1" applyProtection="1">
      <alignment horizontal="left" vertical="center" wrapText="1"/>
      <protection locked="0"/>
    </xf>
    <xf numFmtId="10" fontId="0" fillId="0" borderId="0" xfId="0" applyNumberFormat="1" applyFill="1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2" xfId="0" applyNumberFormat="1" applyBorder="1" applyAlignment="1" applyProtection="1">
      <alignment horizontal="left" vertical="center" wrapText="1"/>
      <protection locked="0"/>
    </xf>
    <xf numFmtId="10" fontId="0" fillId="0" borderId="2" xfId="0" applyNumberFormat="1" applyFill="1" applyBorder="1" applyAlignment="1" applyProtection="1">
      <alignment horizontal="left" vertical="center" wrapText="1"/>
      <protection locked="0"/>
    </xf>
    <xf numFmtId="164" fontId="0" fillId="0" borderId="0" xfId="0" applyNumberForma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3" fontId="0" fillId="0" borderId="0" xfId="0" applyNumberFormat="1" applyBorder="1" applyAlignment="1" applyProtection="1">
      <alignment horizontal="left" vertical="center" wrapText="1"/>
      <protection locked="0"/>
    </xf>
    <xf numFmtId="164" fontId="0" fillId="0" borderId="3" xfId="0" applyNumberFormat="1" applyBorder="1" applyAlignment="1" applyProtection="1">
      <alignment horizontal="center" vertical="center" wrapText="1"/>
      <protection locked="0"/>
    </xf>
    <xf numFmtId="9" fontId="1" fillId="0" borderId="3" xfId="1" applyFont="1" applyBorder="1" applyAlignment="1" applyProtection="1">
      <alignment horizontal="center" vertical="center" wrapText="1"/>
      <protection locked="0"/>
    </xf>
    <xf numFmtId="10" fontId="0" fillId="0" borderId="1" xfId="0" applyNumberFormat="1" applyFill="1" applyBorder="1" applyAlignment="1" applyProtection="1">
      <alignment horizontal="center" vertical="center" wrapText="1"/>
      <protection locked="0" hidden="1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 hidden="1"/>
    </xf>
    <xf numFmtId="164" fontId="0" fillId="2" borderId="1" xfId="0" applyNumberFormat="1" applyFill="1" applyBorder="1" applyAlignment="1" applyProtection="1">
      <alignment horizontal="center" vertical="center" wrapText="1"/>
      <protection hidden="1"/>
    </xf>
    <xf numFmtId="10" fontId="1" fillId="2" borderId="1" xfId="1" applyNumberFormat="1" applyFont="1" applyFill="1" applyBorder="1" applyAlignment="1" applyProtection="1">
      <alignment horizontal="center" vertical="center" wrapText="1"/>
      <protection hidden="1"/>
    </xf>
    <xf numFmtId="165" fontId="1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Border="1" applyAlignment="1" applyProtection="1">
      <alignment horizontal="left" vertical="center" wrapText="1" inden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 wrapText="1"/>
    </xf>
    <xf numFmtId="164" fontId="0" fillId="2" borderId="3" xfId="0" applyNumberFormat="1" applyFill="1" applyBorder="1" applyAlignment="1" applyProtection="1">
      <alignment horizontal="center" vertical="center" wrapText="1"/>
      <protection locked="0" hidden="1"/>
    </xf>
    <xf numFmtId="43" fontId="0" fillId="2" borderId="1" xfId="2" applyFont="1" applyFill="1" applyBorder="1" applyAlignment="1" applyProtection="1">
      <alignment horizontal="center" vertical="center" wrapText="1"/>
      <protection hidden="1"/>
    </xf>
    <xf numFmtId="43" fontId="0" fillId="0" borderId="1" xfId="2" applyFont="1" applyFill="1" applyBorder="1" applyAlignment="1" applyProtection="1">
      <alignment horizontal="center" vertical="center"/>
      <protection locked="0"/>
    </xf>
    <xf numFmtId="44" fontId="0" fillId="0" borderId="1" xfId="3" applyFont="1" applyFill="1" applyBorder="1" applyAlignment="1" applyProtection="1">
      <alignment horizontal="center" vertical="center" wrapText="1"/>
      <protection locked="0"/>
    </xf>
    <xf numFmtId="9" fontId="0" fillId="0" borderId="0" xfId="1" applyFont="1" applyBorder="1" applyAlignment="1" applyProtection="1">
      <alignment horizontal="left" vertical="center" wrapText="1"/>
      <protection locked="0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</cellXfs>
  <cellStyles count="4">
    <cellStyle name="Moeda" xfId="3" builtinId="4"/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Custos Diretos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explosion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EF-4D59-AD0F-BAC978601D4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0EF-4D59-AD0F-BAC978601D4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DCFFA0"/>
                  </a:gs>
                  <a:gs pos="100000">
                    <a:srgbClr val="A0CA4A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0EF-4D59-AD0F-BAC978601D4D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C8B0ED"/>
                  </a:gs>
                  <a:gs pos="100000">
                    <a:srgbClr val="7F5BAB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0EF-4D59-AD0F-BAC978601D4D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'Margem, PE e Lucrat'!$C$15:$C$18</c:f>
              <c:strCache>
                <c:ptCount val="4"/>
                <c:pt idx="0">
                  <c:v>Matéria-Prima</c:v>
                </c:pt>
                <c:pt idx="1">
                  <c:v>Mão-de-Obra Direta</c:v>
                </c:pt>
                <c:pt idx="2">
                  <c:v>Comissões</c:v>
                </c:pt>
                <c:pt idx="3">
                  <c:v>Outros Custos</c:v>
                </c:pt>
              </c:strCache>
            </c:strRef>
          </c:cat>
          <c:val>
            <c:numRef>
              <c:f>'Margem, PE e Lucrat'!$G$15:$G$18</c:f>
              <c:numCache>
                <c:formatCode>"R$"#,##0.00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7-60EF-4D59-AD0F-BAC978601D4D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FF9A99"/>
                </a:gs>
                <a:gs pos="100000">
                  <a:srgbClr val="D1403C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spPr>
              <a:gradFill rotWithShape="0">
                <a:gsLst>
                  <a:gs pos="0">
                    <a:srgbClr val="9BC1FF"/>
                  </a:gs>
                  <a:gs pos="100000">
                    <a:srgbClr val="3F80CD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0EF-4D59-AD0F-BAC978601D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A-60EF-4D59-AD0F-BAC978601D4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DCFFA0"/>
                  </a:gs>
                  <a:gs pos="100000">
                    <a:srgbClr val="A0CA4A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60EF-4D59-AD0F-BAC978601D4D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C8B0ED"/>
                  </a:gs>
                  <a:gs pos="100000">
                    <a:srgbClr val="7F5BAB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60EF-4D59-AD0F-BAC978601D4D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'Margem, PE e Lucrat'!$C$15:$C$18</c:f>
              <c:strCache>
                <c:ptCount val="4"/>
                <c:pt idx="0">
                  <c:v>Matéria-Prima</c:v>
                </c:pt>
                <c:pt idx="1">
                  <c:v>Mão-de-Obra Direta</c:v>
                </c:pt>
                <c:pt idx="2">
                  <c:v>Comissões</c:v>
                </c:pt>
                <c:pt idx="3">
                  <c:v>Outros Custos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0EF-4D59-AD0F-BAC978601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23256005281008"/>
          <c:y val="0.46021388807278296"/>
          <c:w val="0.24647777022540249"/>
          <c:h val="0.25373954909958846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 alignWithMargins="0"/>
    <c:pageMargins b="0.984251969" l="0.75000000000000011" r="0.75000000000000011" t="0.984251969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Gastos Fixos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'Margem, PE e Lucrat'!$C$24:$C$30</c:f>
              <c:strCache>
                <c:ptCount val="7"/>
                <c:pt idx="0">
                  <c:v>Aluguel</c:v>
                </c:pt>
                <c:pt idx="1">
                  <c:v>Pró Labore e Salários</c:v>
                </c:pt>
                <c:pt idx="2">
                  <c:v>Encargos e Benefícios</c:v>
                </c:pt>
                <c:pt idx="3">
                  <c:v>Marketing</c:v>
                </c:pt>
                <c:pt idx="4">
                  <c:v>Telefone e Internet</c:v>
                </c:pt>
                <c:pt idx="5">
                  <c:v>Luz, Água, Gás etc.</c:v>
                </c:pt>
                <c:pt idx="6">
                  <c:v>Outros Custos Fixos</c:v>
                </c:pt>
              </c:strCache>
            </c:strRef>
          </c:tx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spPr>
              <a:gradFill rotWithShape="0">
                <a:gsLst>
                  <a:gs pos="0">
                    <a:srgbClr val="A2BFF8"/>
                  </a:gs>
                  <a:gs pos="100000">
                    <a:srgbClr val="3670B6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D2-4D0D-9AE4-F85A80524E7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AA1A0"/>
                  </a:gs>
                  <a:gs pos="100000">
                    <a:srgbClr val="B93734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D2-4D0D-9AE4-F85A80524E7B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D4F4A6"/>
                  </a:gs>
                  <a:gs pos="100000">
                    <a:srgbClr val="8DB241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D2-4D0D-9AE4-F85A80524E7B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C5B3E2"/>
                  </a:gs>
                  <a:gs pos="100000">
                    <a:srgbClr val="704F9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D2-4D0D-9AE4-F85A80524E7B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9DE2FF"/>
                  </a:gs>
                  <a:gs pos="100000">
                    <a:srgbClr val="31A1C0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D2-4D0D-9AE4-F85A80524E7B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B885"/>
                  </a:gs>
                  <a:gs pos="100000">
                    <a:srgbClr val="F28225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D2-4D0D-9AE4-F85A80524E7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'Margem, PE e Lucrat'!$C$24:$C$30</c:f>
              <c:strCache>
                <c:ptCount val="7"/>
                <c:pt idx="0">
                  <c:v>Aluguel</c:v>
                </c:pt>
                <c:pt idx="1">
                  <c:v>Pró Labore e Salários</c:v>
                </c:pt>
                <c:pt idx="2">
                  <c:v>Encargos e Benefícios</c:v>
                </c:pt>
                <c:pt idx="3">
                  <c:v>Marketing</c:v>
                </c:pt>
                <c:pt idx="4">
                  <c:v>Telefone e Internet</c:v>
                </c:pt>
                <c:pt idx="5">
                  <c:v>Luz, Água, Gás etc.</c:v>
                </c:pt>
                <c:pt idx="6">
                  <c:v>Outros Custos Fixos</c:v>
                </c:pt>
              </c:strCache>
            </c:strRef>
          </c:cat>
          <c:val>
            <c:numRef>
              <c:f>'Margem, PE e Lucrat'!$G$24:$G$30</c:f>
              <c:numCache>
                <c:formatCode>"R$"#,##0.00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C-2DD2-4D0D-9AE4-F85A80524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410373971260839"/>
          <c:y val="0.28716264400276476"/>
          <c:w val="0.24677784880371245"/>
          <c:h val="0.6095908758655181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C0C0C0"/>
      </a:solidFill>
      <a:prstDash val="solid"/>
    </a:ln>
  </c:spPr>
  <c:printSettings>
    <c:headerFooter alignWithMargins="0"/>
    <c:pageMargins b="0.984251969" l="0.75000000000000011" r="0.75000000000000011" t="0.984251969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464344</xdr:colOff>
      <xdr:row>7</xdr:row>
      <xdr:rowOff>26194</xdr:rowOff>
    </xdr:from>
    <xdr:to>
      <xdr:col>16</xdr:col>
      <xdr:colOff>9526</xdr:colOff>
      <xdr:row>21</xdr:row>
      <xdr:rowOff>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EF26BBD-61F7-4168-A104-54935F1F6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452437</xdr:colOff>
      <xdr:row>22</xdr:row>
      <xdr:rowOff>33337</xdr:rowOff>
    </xdr:from>
    <xdr:to>
      <xdr:col>16</xdr:col>
      <xdr:colOff>23813</xdr:colOff>
      <xdr:row>39</xdr:row>
      <xdr:rowOff>23812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090C06E-8454-4B2D-A8B9-64DBAAB53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FFBB-9077-4C81-AFBF-5B587BB71E77}">
  <dimension ref="A1:Q40"/>
  <sheetViews>
    <sheetView showGridLines="0" tabSelected="1" zoomScale="90" zoomScaleNormal="90" workbookViewId="0">
      <selection activeCell="G37" sqref="G37"/>
    </sheetView>
  </sheetViews>
  <sheetFormatPr defaultColWidth="0" defaultRowHeight="15.5" zeroHeight="1" x14ac:dyDescent="0.35"/>
  <cols>
    <col min="1" max="1" width="8" customWidth="1"/>
    <col min="2" max="2" width="4.08203125" bestFit="1" customWidth="1"/>
    <col min="3" max="3" width="29.6640625" bestFit="1" customWidth="1"/>
    <col min="4" max="4" width="8.6640625" customWidth="1"/>
    <col min="5" max="5" width="7.4140625" bestFit="1" customWidth="1"/>
    <col min="6" max="6" width="12" bestFit="1" customWidth="1"/>
    <col min="7" max="7" width="11.08203125" bestFit="1" customWidth="1"/>
    <col min="8" max="17" width="8.6640625" customWidth="1"/>
    <col min="18" max="16384" width="8.6640625" hidden="1"/>
  </cols>
  <sheetData>
    <row r="1" spans="2:16" x14ac:dyDescent="0.35"/>
    <row r="2" spans="2:16" ht="15.5" customHeight="1" x14ac:dyDescent="0.35">
      <c r="B2" s="39" t="s">
        <v>25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</row>
    <row r="3" spans="2:16" ht="15.5" customHeight="1" x14ac:dyDescent="0.35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</row>
    <row r="4" spans="2:16" ht="15.5" customHeight="1" x14ac:dyDescent="0.35"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4"/>
    </row>
    <row r="5" spans="2:16" ht="15.5" customHeight="1" x14ac:dyDescent="0.35"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7"/>
    </row>
    <row r="6" spans="2:16" x14ac:dyDescent="0.35"/>
    <row r="7" spans="2:16" ht="16" thickBot="1" x14ac:dyDescent="0.4"/>
    <row r="8" spans="2:16" s="1" customFormat="1" ht="27" customHeight="1" thickBot="1" x14ac:dyDescent="0.4">
      <c r="B8" s="36" t="s">
        <v>6</v>
      </c>
      <c r="C8" s="37"/>
      <c r="D8" s="37"/>
      <c r="E8" s="37"/>
      <c r="F8" s="37"/>
      <c r="G8" s="38"/>
    </row>
    <row r="9" spans="2:16" s="1" customFormat="1" ht="19.5" customHeight="1" x14ac:dyDescent="0.35">
      <c r="E9" s="29" t="s">
        <v>29</v>
      </c>
      <c r="F9" s="29" t="s">
        <v>31</v>
      </c>
      <c r="G9" s="29" t="s">
        <v>30</v>
      </c>
    </row>
    <row r="10" spans="2:16" s="2" customFormat="1" ht="25" customHeight="1" x14ac:dyDescent="0.35">
      <c r="B10" s="17" t="s">
        <v>14</v>
      </c>
      <c r="C10" s="3" t="s">
        <v>7</v>
      </c>
      <c r="D10" s="4"/>
      <c r="E10" s="33"/>
      <c r="F10" s="34"/>
      <c r="G10" s="30">
        <f>E10*F10</f>
        <v>0</v>
      </c>
    </row>
    <row r="11" spans="2:16" s="2" customFormat="1" ht="25" customHeight="1" x14ac:dyDescent="0.35">
      <c r="B11" s="17" t="s">
        <v>15</v>
      </c>
      <c r="C11" s="3" t="s">
        <v>10</v>
      </c>
      <c r="D11" s="4"/>
      <c r="E11" s="4"/>
      <c r="F11" s="4"/>
      <c r="G11" s="13">
        <v>0.1</v>
      </c>
    </row>
    <row r="12" spans="2:16" s="2" customFormat="1" ht="25" customHeight="1" x14ac:dyDescent="0.35">
      <c r="B12" s="18" t="s">
        <v>16</v>
      </c>
      <c r="C12" s="6" t="s">
        <v>8</v>
      </c>
      <c r="D12" s="7"/>
      <c r="E12" s="7"/>
      <c r="F12" s="7"/>
      <c r="G12" s="20">
        <f>G10-(G10*G11)</f>
        <v>0</v>
      </c>
    </row>
    <row r="13" spans="2:16" s="2" customFormat="1" ht="14.15" customHeight="1" thickBot="1" x14ac:dyDescent="0.4">
      <c r="B13" s="17"/>
      <c r="C13" s="3"/>
      <c r="D13" s="4"/>
      <c r="E13" s="4"/>
      <c r="F13" s="4"/>
    </row>
    <row r="14" spans="2:16" s="2" customFormat="1" ht="27" customHeight="1" thickBot="1" x14ac:dyDescent="0.4">
      <c r="B14" s="36" t="s">
        <v>9</v>
      </c>
      <c r="C14" s="37"/>
      <c r="D14" s="37"/>
      <c r="E14" s="37"/>
      <c r="F14" s="37"/>
      <c r="G14" s="38"/>
    </row>
    <row r="15" spans="2:16" s="2" customFormat="1" ht="25" customHeight="1" x14ac:dyDescent="0.35">
      <c r="B15" s="17" t="s">
        <v>15</v>
      </c>
      <c r="C15" s="8" t="s">
        <v>11</v>
      </c>
      <c r="D15" s="4"/>
      <c r="E15" s="4"/>
      <c r="F15" s="4"/>
      <c r="G15" s="5"/>
      <c r="H15" s="1"/>
    </row>
    <row r="16" spans="2:16" s="2" customFormat="1" ht="25" customHeight="1" x14ac:dyDescent="0.35">
      <c r="B16" s="17" t="s">
        <v>15</v>
      </c>
      <c r="C16" s="8" t="s">
        <v>12</v>
      </c>
      <c r="D16" s="4"/>
      <c r="E16" s="4"/>
      <c r="F16" s="4"/>
      <c r="G16" s="5"/>
      <c r="H16" s="35"/>
    </row>
    <row r="17" spans="2:8" s="2" customFormat="1" ht="25" customHeight="1" x14ac:dyDescent="0.35">
      <c r="B17" s="17" t="s">
        <v>15</v>
      </c>
      <c r="C17" s="8" t="s">
        <v>4</v>
      </c>
      <c r="D17" s="4"/>
      <c r="E17" s="4"/>
      <c r="F17" s="4"/>
      <c r="G17" s="5"/>
      <c r="H17" s="1"/>
    </row>
    <row r="18" spans="2:8" s="2" customFormat="1" ht="25" customHeight="1" x14ac:dyDescent="0.35">
      <c r="B18" s="17" t="s">
        <v>15</v>
      </c>
      <c r="C18" s="8" t="s">
        <v>5</v>
      </c>
      <c r="D18" s="4"/>
      <c r="E18" s="4"/>
      <c r="F18" s="4"/>
      <c r="G18" s="5"/>
      <c r="H18" s="1"/>
    </row>
    <row r="19" spans="2:8" s="1" customFormat="1" x14ac:dyDescent="0.35">
      <c r="B19" s="15"/>
      <c r="C19" s="9"/>
    </row>
    <row r="20" spans="2:8" s="1" customFormat="1" ht="25" customHeight="1" x14ac:dyDescent="0.35">
      <c r="B20" s="25" t="s">
        <v>16</v>
      </c>
      <c r="C20" s="27" t="s">
        <v>28</v>
      </c>
      <c r="D20" s="10"/>
      <c r="E20" s="10"/>
      <c r="F20" s="10"/>
      <c r="G20" s="20">
        <f>G12-(G15+G16+G17+G18)</f>
        <v>0</v>
      </c>
    </row>
    <row r="21" spans="2:8" s="1" customFormat="1" ht="25" customHeight="1" x14ac:dyDescent="0.35">
      <c r="B21" s="23" t="s">
        <v>16</v>
      </c>
      <c r="C21" s="28" t="s">
        <v>13</v>
      </c>
      <c r="G21" s="21" t="e">
        <f>G20/G10</f>
        <v>#DIV/0!</v>
      </c>
    </row>
    <row r="22" spans="2:8" s="1" customFormat="1" ht="16" thickBot="1" x14ac:dyDescent="0.4">
      <c r="B22" s="15"/>
    </row>
    <row r="23" spans="2:8" s="1" customFormat="1" ht="27" customHeight="1" thickBot="1" x14ac:dyDescent="0.4">
      <c r="B23" s="36" t="s">
        <v>21</v>
      </c>
      <c r="C23" s="37"/>
      <c r="D23" s="37"/>
      <c r="E23" s="37"/>
      <c r="F23" s="37"/>
      <c r="G23" s="38"/>
    </row>
    <row r="24" spans="2:8" s="1" customFormat="1" ht="25" customHeight="1" x14ac:dyDescent="0.35">
      <c r="B24" s="15" t="s">
        <v>15</v>
      </c>
      <c r="C24" s="1" t="s">
        <v>0</v>
      </c>
      <c r="G24" s="5"/>
    </row>
    <row r="25" spans="2:8" s="1" customFormat="1" ht="25" customHeight="1" x14ac:dyDescent="0.35">
      <c r="B25" s="15" t="s">
        <v>15</v>
      </c>
      <c r="C25" s="1" t="s">
        <v>2</v>
      </c>
      <c r="G25" s="5"/>
      <c r="H25" s="35"/>
    </row>
    <row r="26" spans="2:8" s="1" customFormat="1" ht="25" customHeight="1" x14ac:dyDescent="0.35">
      <c r="B26" s="15" t="s">
        <v>15</v>
      </c>
      <c r="C26" s="1" t="s">
        <v>18</v>
      </c>
      <c r="G26" s="5"/>
      <c r="H26" s="11"/>
    </row>
    <row r="27" spans="2:8" s="1" customFormat="1" ht="25" customHeight="1" x14ac:dyDescent="0.35">
      <c r="B27" s="15" t="s">
        <v>15</v>
      </c>
      <c r="C27" s="1" t="s">
        <v>19</v>
      </c>
      <c r="G27" s="5"/>
    </row>
    <row r="28" spans="2:8" s="1" customFormat="1" ht="25" customHeight="1" x14ac:dyDescent="0.35">
      <c r="B28" s="15" t="s">
        <v>15</v>
      </c>
      <c r="C28" s="1" t="s">
        <v>3</v>
      </c>
      <c r="G28" s="5"/>
    </row>
    <row r="29" spans="2:8" s="1" customFormat="1" ht="25" customHeight="1" x14ac:dyDescent="0.35">
      <c r="B29" s="15" t="s">
        <v>15</v>
      </c>
      <c r="C29" s="1" t="s">
        <v>17</v>
      </c>
      <c r="G29" s="5"/>
      <c r="H29" s="11"/>
    </row>
    <row r="30" spans="2:8" s="1" customFormat="1" ht="25" customHeight="1" x14ac:dyDescent="0.35">
      <c r="B30" s="15" t="s">
        <v>15</v>
      </c>
      <c r="C30" s="1" t="s">
        <v>1</v>
      </c>
      <c r="G30" s="12"/>
    </row>
    <row r="31" spans="2:8" s="1" customFormat="1" ht="25" customHeight="1" x14ac:dyDescent="0.35">
      <c r="B31" s="16" t="s">
        <v>16</v>
      </c>
      <c r="C31" s="10" t="s">
        <v>20</v>
      </c>
      <c r="D31" s="10"/>
      <c r="E31" s="10"/>
      <c r="F31" s="10"/>
      <c r="G31" s="19">
        <f>SUM(G24:G30)</f>
        <v>0</v>
      </c>
    </row>
    <row r="32" spans="2:8" s="1" customFormat="1" ht="25" customHeight="1" x14ac:dyDescent="0.35">
      <c r="B32" s="15"/>
      <c r="G32" s="3"/>
    </row>
    <row r="33" spans="2:7" s="1" customFormat="1" ht="25" customHeight="1" x14ac:dyDescent="0.35">
      <c r="B33" s="25" t="s">
        <v>16</v>
      </c>
      <c r="C33" s="26" t="s">
        <v>26</v>
      </c>
      <c r="D33" s="10"/>
      <c r="E33" s="10"/>
      <c r="F33" s="10"/>
      <c r="G33" s="31" t="e">
        <f>G31/G21</f>
        <v>#DIV/0!</v>
      </c>
    </row>
    <row r="34" spans="2:7" s="1" customFormat="1" ht="25" customHeight="1" x14ac:dyDescent="0.35">
      <c r="B34" s="23" t="s">
        <v>16</v>
      </c>
      <c r="C34" s="24" t="s">
        <v>32</v>
      </c>
      <c r="G34" s="32" t="e">
        <f>G33/F10</f>
        <v>#DIV/0!</v>
      </c>
    </row>
    <row r="35" spans="2:7" s="1" customFormat="1" x14ac:dyDescent="0.35">
      <c r="B35" s="15"/>
    </row>
    <row r="36" spans="2:7" s="1" customFormat="1" ht="26.15" customHeight="1" x14ac:dyDescent="0.35">
      <c r="B36" s="15" t="s">
        <v>16</v>
      </c>
      <c r="C36" s="1" t="s">
        <v>22</v>
      </c>
      <c r="G36" s="20">
        <f>G20-G31</f>
        <v>0</v>
      </c>
    </row>
    <row r="37" spans="2:7" s="1" customFormat="1" ht="26.15" customHeight="1" x14ac:dyDescent="0.35">
      <c r="B37" s="15"/>
      <c r="C37" s="1" t="s">
        <v>23</v>
      </c>
      <c r="G37" s="14">
        <v>0.34</v>
      </c>
    </row>
    <row r="38" spans="2:7" s="1" customFormat="1" ht="26.15" customHeight="1" x14ac:dyDescent="0.35">
      <c r="B38" s="15" t="s">
        <v>16</v>
      </c>
      <c r="C38" s="1" t="s">
        <v>24</v>
      </c>
      <c r="G38" s="20">
        <f>G36-(G36*G37)</f>
        <v>0</v>
      </c>
    </row>
    <row r="39" spans="2:7" s="1" customFormat="1" ht="26.15" customHeight="1" x14ac:dyDescent="0.35">
      <c r="B39" s="23" t="s">
        <v>16</v>
      </c>
      <c r="C39" s="24" t="s">
        <v>27</v>
      </c>
      <c r="G39" s="22" t="e">
        <f>G38/G10</f>
        <v>#DIV/0!</v>
      </c>
    </row>
    <row r="40" spans="2:7" x14ac:dyDescent="0.35"/>
  </sheetData>
  <mergeCells count="4">
    <mergeCell ref="B8:G8"/>
    <mergeCell ref="B14:G14"/>
    <mergeCell ref="B23:G23"/>
    <mergeCell ref="B2:P5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Margem, PE e Lucrat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 Tavares</dc:creator>
  <cp:lastModifiedBy>sergi</cp:lastModifiedBy>
  <dcterms:created xsi:type="dcterms:W3CDTF">2012-02-24T17:01:21Z</dcterms:created>
  <dcterms:modified xsi:type="dcterms:W3CDTF">2019-01-04T15:46:39Z</dcterms:modified>
</cp:coreProperties>
</file>