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Rodrigo\Desktop\Nova pasta (2)\"/>
    </mc:Choice>
  </mc:AlternateContent>
  <bookViews>
    <workbookView xWindow="32760" yWindow="32760" windowWidth="19200" windowHeight="6915"/>
  </bookViews>
  <sheets>
    <sheet name="SALÁRIO" sheetId="1" r:id="rId1"/>
  </sheets>
  <calcPr calcId="191029"/>
</workbook>
</file>

<file path=xl/calcChain.xml><?xml version="1.0" encoding="utf-8"?>
<calcChain xmlns="http://schemas.openxmlformats.org/spreadsheetml/2006/main">
  <c r="D5" i="1" l="1"/>
  <c r="D13" i="1"/>
  <c r="E13" i="1"/>
  <c r="D14" i="1"/>
  <c r="J14" i="1"/>
  <c r="E14" i="1"/>
  <c r="D15" i="1"/>
  <c r="E15" i="1"/>
  <c r="D16" i="1"/>
  <c r="J16" i="1"/>
  <c r="E16" i="1"/>
  <c r="D17" i="1"/>
  <c r="E17" i="1"/>
  <c r="D18" i="1"/>
  <c r="J18" i="1"/>
  <c r="E18" i="1"/>
  <c r="D19" i="1"/>
  <c r="E19" i="1"/>
  <c r="D6" i="1"/>
  <c r="D7" i="1"/>
  <c r="E7" i="1"/>
  <c r="D8" i="1"/>
  <c r="E8" i="1"/>
  <c r="D9" i="1"/>
  <c r="E9" i="1"/>
  <c r="D10" i="1"/>
  <c r="J10" i="1"/>
  <c r="E10" i="1"/>
  <c r="D11" i="1"/>
  <c r="E11" i="1"/>
  <c r="D12" i="1"/>
  <c r="J12" i="1"/>
  <c r="E12" i="1"/>
  <c r="J8" i="1"/>
  <c r="E6" i="1"/>
  <c r="J6" i="1"/>
  <c r="J17" i="1"/>
  <c r="J13" i="1"/>
  <c r="J9" i="1"/>
  <c r="J19" i="1"/>
  <c r="J15" i="1"/>
  <c r="J11" i="1"/>
  <c r="J7" i="1"/>
  <c r="E5" i="1"/>
  <c r="J5" i="1"/>
</calcChain>
</file>

<file path=xl/sharedStrings.xml><?xml version="1.0" encoding="utf-8"?>
<sst xmlns="http://schemas.openxmlformats.org/spreadsheetml/2006/main" count="21" uniqueCount="19">
  <si>
    <t>INSS</t>
  </si>
  <si>
    <t>IR</t>
  </si>
  <si>
    <t xml:space="preserve">TABELA DE SALÁRIOS </t>
  </si>
  <si>
    <t>TABELA DO INSS</t>
  </si>
  <si>
    <t>TABELA DO I.RENDA</t>
  </si>
  <si>
    <t>FAIXA SALARIAL</t>
  </si>
  <si>
    <t>ALÍQUOTA</t>
  </si>
  <si>
    <t>PARCELA A DEDUZIR</t>
  </si>
  <si>
    <t>SALÁRIO LÍQUIDO</t>
  </si>
  <si>
    <t>DEPENDENTE</t>
  </si>
  <si>
    <t>Nº DEP</t>
  </si>
  <si>
    <t>NOME</t>
  </si>
  <si>
    <t>VT</t>
  </si>
  <si>
    <t>CONVÊNIO MÉDICO</t>
  </si>
  <si>
    <t>ODONTOLÓGICO</t>
  </si>
  <si>
    <t>OUTROS DESCONTOS</t>
  </si>
  <si>
    <t>SALÁRIO BRUTO</t>
  </si>
  <si>
    <t>CÁLCULO SALÁRIO LÍQUIDO</t>
  </si>
  <si>
    <t>Beltrano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</si>
</sst>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&quot;R$ &quot;* #,##0.00_);_(&quot;R$ &quot;* \(#,##0.00\);_(&quot;R$ &quot;* &quot;-&quot;??_);_(@_)"/>
    <numFmt numFmtId="178" formatCode="0.0%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b/>
      <sz val="9"/>
      <name val="Calibri"/>
      <family val="2"/>
    </font>
    <font>
      <b/>
      <i/>
      <sz val="18"/>
      <name val="Comic Sans MS"/>
      <family val="4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70C0"/>
      </bottom>
      <diagonal/>
    </border>
  </borders>
  <cellStyleXfs count="5">
    <xf numFmtId="0" fontId="0" fillId="0" borderId="0"/>
    <xf numFmtId="176" fontId="3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</cellStyleXfs>
  <cellXfs count="72">
    <xf numFmtId="0" fontId="0" fillId="0" borderId="0" xfId="0"/>
    <xf numFmtId="0" fontId="1" fillId="0" borderId="0" xfId="3" applyFont="1" applyBorder="1" applyAlignment="1"/>
    <xf numFmtId="0" fontId="4" fillId="0" borderId="0" xfId="0" applyFont="1"/>
    <xf numFmtId="0" fontId="2" fillId="0" borderId="0" xfId="3" applyFont="1"/>
    <xf numFmtId="0" fontId="2" fillId="0" borderId="0" xfId="3" applyFont="1" applyBorder="1"/>
    <xf numFmtId="0" fontId="2" fillId="0" borderId="0" xfId="4" applyFont="1"/>
    <xf numFmtId="0" fontId="5" fillId="0" borderId="0" xfId="0" applyFont="1"/>
    <xf numFmtId="0" fontId="6" fillId="0" borderId="0" xfId="0" applyFont="1"/>
    <xf numFmtId="0" fontId="9" fillId="0" borderId="1" xfId="0" applyFont="1" applyFill="1" applyBorder="1"/>
    <xf numFmtId="0" fontId="9" fillId="0" borderId="2" xfId="0" applyFont="1" applyFill="1" applyBorder="1" applyAlignment="1">
      <alignment horizontal="center"/>
    </xf>
    <xf numFmtId="176" fontId="9" fillId="0" borderId="2" xfId="1" applyFont="1" applyFill="1" applyBorder="1"/>
    <xf numFmtId="176" fontId="9" fillId="0" borderId="3" xfId="1" applyFont="1" applyBorder="1"/>
    <xf numFmtId="0" fontId="9" fillId="0" borderId="4" xfId="0" applyFont="1" applyFill="1" applyBorder="1"/>
    <xf numFmtId="0" fontId="9" fillId="0" borderId="5" xfId="0" applyFont="1" applyFill="1" applyBorder="1" applyAlignment="1">
      <alignment horizontal="center"/>
    </xf>
    <xf numFmtId="176" fontId="9" fillId="0" borderId="5" xfId="1" applyFont="1" applyFill="1" applyBorder="1"/>
    <xf numFmtId="176" fontId="9" fillId="0" borderId="6" xfId="1" applyFont="1" applyBorder="1"/>
    <xf numFmtId="0" fontId="9" fillId="0" borderId="7" xfId="0" applyFont="1" applyFill="1" applyBorder="1"/>
    <xf numFmtId="0" fontId="9" fillId="0" borderId="8" xfId="0" applyFont="1" applyFill="1" applyBorder="1" applyAlignment="1">
      <alignment horizontal="center"/>
    </xf>
    <xf numFmtId="176" fontId="9" fillId="0" borderId="8" xfId="1" applyFont="1" applyFill="1" applyBorder="1"/>
    <xf numFmtId="176" fontId="9" fillId="0" borderId="9" xfId="1" applyFont="1" applyBorder="1"/>
    <xf numFmtId="0" fontId="10" fillId="3" borderId="10" xfId="3" applyFont="1" applyFill="1" applyBorder="1" applyAlignment="1">
      <alignment horizontal="center" vertical="center" wrapText="1"/>
    </xf>
    <xf numFmtId="0" fontId="10" fillId="3" borderId="11" xfId="3" applyFont="1" applyFill="1" applyBorder="1" applyAlignment="1">
      <alignment horizontal="center" vertical="center" wrapText="1"/>
    </xf>
    <xf numFmtId="0" fontId="10" fillId="3" borderId="12" xfId="3" applyFont="1" applyFill="1" applyBorder="1" applyAlignment="1">
      <alignment horizontal="center" vertical="center" wrapText="1"/>
    </xf>
    <xf numFmtId="176" fontId="11" fillId="2" borderId="1" xfId="2" applyFont="1" applyFill="1" applyBorder="1"/>
    <xf numFmtId="176" fontId="11" fillId="2" borderId="2" xfId="2" applyFont="1" applyFill="1" applyBorder="1"/>
    <xf numFmtId="178" fontId="11" fillId="2" borderId="2" xfId="3" applyNumberFormat="1" applyFont="1" applyFill="1" applyBorder="1"/>
    <xf numFmtId="176" fontId="11" fillId="2" borderId="13" xfId="2" applyFont="1" applyFill="1" applyBorder="1"/>
    <xf numFmtId="176" fontId="11" fillId="2" borderId="4" xfId="2" applyFont="1" applyFill="1" applyBorder="1"/>
    <xf numFmtId="176" fontId="11" fillId="2" borderId="5" xfId="2" applyFont="1" applyFill="1" applyBorder="1"/>
    <xf numFmtId="178" fontId="11" fillId="2" borderId="5" xfId="3" applyNumberFormat="1" applyFont="1" applyFill="1" applyBorder="1"/>
    <xf numFmtId="176" fontId="11" fillId="2" borderId="14" xfId="2" applyFont="1" applyFill="1" applyBorder="1"/>
    <xf numFmtId="176" fontId="11" fillId="2" borderId="7" xfId="2" applyFont="1" applyFill="1" applyBorder="1"/>
    <xf numFmtId="176" fontId="11" fillId="2" borderId="8" xfId="2" applyFont="1" applyFill="1" applyBorder="1" applyAlignment="1">
      <alignment horizontal="center"/>
    </xf>
    <xf numFmtId="178" fontId="11" fillId="2" borderId="8" xfId="3" applyNumberFormat="1" applyFont="1" applyFill="1" applyBorder="1"/>
    <xf numFmtId="176" fontId="11" fillId="2" borderId="15" xfId="2" applyFont="1" applyFill="1" applyBorder="1"/>
    <xf numFmtId="176" fontId="12" fillId="2" borderId="16" xfId="2" applyFont="1" applyFill="1" applyBorder="1"/>
    <xf numFmtId="176" fontId="9" fillId="2" borderId="4" xfId="2" applyFont="1" applyFill="1" applyBorder="1"/>
    <xf numFmtId="176" fontId="9" fillId="2" borderId="5" xfId="2" applyFont="1" applyFill="1" applyBorder="1"/>
    <xf numFmtId="176" fontId="9" fillId="2" borderId="7" xfId="2" applyFont="1" applyFill="1" applyBorder="1"/>
    <xf numFmtId="176" fontId="9" fillId="2" borderId="17" xfId="2" applyFont="1" applyFill="1" applyBorder="1"/>
    <xf numFmtId="176" fontId="9" fillId="2" borderId="18" xfId="2" applyFont="1" applyFill="1" applyBorder="1"/>
    <xf numFmtId="10" fontId="9" fillId="2" borderId="19" xfId="3" applyNumberFormat="1" applyFont="1" applyFill="1" applyBorder="1"/>
    <xf numFmtId="10" fontId="9" fillId="2" borderId="14" xfId="2" applyNumberFormat="1" applyFont="1" applyFill="1" applyBorder="1"/>
    <xf numFmtId="176" fontId="13" fillId="2" borderId="8" xfId="2" applyFont="1" applyFill="1" applyBorder="1"/>
    <xf numFmtId="10" fontId="13" fillId="2" borderId="15" xfId="3" applyNumberFormat="1" applyFont="1" applyFill="1" applyBorder="1"/>
    <xf numFmtId="0" fontId="12" fillId="4" borderId="11" xfId="3" applyFont="1" applyFill="1" applyBorder="1" applyAlignment="1">
      <alignment horizontal="center" vertical="center" wrapText="1"/>
    </xf>
    <xf numFmtId="0" fontId="12" fillId="4" borderId="20" xfId="3" applyFont="1" applyFill="1" applyBorder="1" applyAlignment="1">
      <alignment horizontal="center" vertical="center" wrapText="1"/>
    </xf>
    <xf numFmtId="0" fontId="13" fillId="4" borderId="20" xfId="3" applyFont="1" applyFill="1" applyBorder="1" applyAlignment="1">
      <alignment horizontal="center" vertical="center" wrapText="1"/>
    </xf>
    <xf numFmtId="176" fontId="14" fillId="5" borderId="13" xfId="1" applyFont="1" applyFill="1" applyBorder="1"/>
    <xf numFmtId="176" fontId="14" fillId="5" borderId="2" xfId="1" applyFont="1" applyFill="1" applyBorder="1"/>
    <xf numFmtId="176" fontId="14" fillId="5" borderId="5" xfId="1" applyFont="1" applyFill="1" applyBorder="1"/>
    <xf numFmtId="176" fontId="14" fillId="5" borderId="8" xfId="1" applyFont="1" applyFill="1" applyBorder="1"/>
    <xf numFmtId="0" fontId="4" fillId="0" borderId="24" xfId="0" applyFont="1" applyBorder="1"/>
    <xf numFmtId="0" fontId="7" fillId="0" borderId="0" xfId="0" applyFont="1"/>
    <xf numFmtId="0" fontId="10" fillId="6" borderId="20" xfId="3" applyFont="1" applyFill="1" applyBorder="1" applyAlignment="1">
      <alignment horizontal="center" vertical="center" wrapText="1"/>
    </xf>
    <xf numFmtId="0" fontId="10" fillId="6" borderId="11" xfId="3" applyFont="1" applyFill="1" applyBorder="1" applyAlignment="1">
      <alignment horizontal="center" vertical="center" wrapText="1"/>
    </xf>
    <xf numFmtId="0" fontId="8" fillId="0" borderId="24" xfId="0" applyFont="1" applyBorder="1" applyAlignment="1">
      <alignment vertical="center"/>
    </xf>
    <xf numFmtId="0" fontId="10" fillId="3" borderId="21" xfId="3" applyFont="1" applyFill="1" applyBorder="1" applyAlignment="1">
      <alignment horizontal="center" vertical="center"/>
    </xf>
    <xf numFmtId="0" fontId="10" fillId="3" borderId="22" xfId="3" applyFont="1" applyFill="1" applyBorder="1" applyAlignment="1">
      <alignment horizontal="center" vertical="center"/>
    </xf>
    <xf numFmtId="0" fontId="10" fillId="3" borderId="16" xfId="3" applyFont="1" applyFill="1" applyBorder="1" applyAlignment="1">
      <alignment horizontal="center" vertical="center"/>
    </xf>
    <xf numFmtId="0" fontId="12" fillId="4" borderId="21" xfId="3" applyFont="1" applyFill="1" applyBorder="1" applyAlignment="1">
      <alignment horizontal="center" vertical="center"/>
    </xf>
    <xf numFmtId="0" fontId="12" fillId="4" borderId="22" xfId="3" applyFont="1" applyFill="1" applyBorder="1" applyAlignment="1">
      <alignment horizontal="center" vertical="center"/>
    </xf>
    <xf numFmtId="0" fontId="12" fillId="4" borderId="16" xfId="3" applyFont="1" applyFill="1" applyBorder="1" applyAlignment="1">
      <alignment horizontal="center" vertical="center"/>
    </xf>
    <xf numFmtId="0" fontId="13" fillId="4" borderId="21" xfId="3" applyFont="1" applyFill="1" applyBorder="1" applyAlignment="1">
      <alignment horizontal="center" vertical="center"/>
    </xf>
    <xf numFmtId="0" fontId="13" fillId="4" borderId="22" xfId="3" applyFont="1" applyFill="1" applyBorder="1" applyAlignment="1">
      <alignment horizontal="center" vertical="center"/>
    </xf>
    <xf numFmtId="0" fontId="13" fillId="4" borderId="16" xfId="3" applyFont="1" applyFill="1" applyBorder="1" applyAlignment="1">
      <alignment horizontal="center" vertical="center"/>
    </xf>
    <xf numFmtId="0" fontId="13" fillId="4" borderId="21" xfId="3" applyFont="1" applyFill="1" applyBorder="1" applyAlignment="1">
      <alignment horizontal="center" vertical="center" wrapText="1"/>
    </xf>
    <xf numFmtId="0" fontId="13" fillId="4" borderId="23" xfId="3" applyFont="1" applyFill="1" applyBorder="1" applyAlignment="1">
      <alignment horizontal="center" vertical="center" wrapText="1"/>
    </xf>
    <xf numFmtId="0" fontId="12" fillId="4" borderId="21" xfId="3" applyFont="1" applyFill="1" applyBorder="1" applyAlignment="1">
      <alignment horizontal="center" vertical="center" wrapText="1"/>
    </xf>
    <xf numFmtId="0" fontId="12" fillId="4" borderId="22" xfId="3" applyFont="1" applyFill="1" applyBorder="1" applyAlignment="1">
      <alignment horizontal="center" vertical="center" wrapText="1"/>
    </xf>
    <xf numFmtId="0" fontId="12" fillId="4" borderId="16" xfId="3" applyFont="1" applyFill="1" applyBorder="1" applyAlignment="1">
      <alignment horizontal="center" vertical="center" wrapText="1"/>
    </xf>
    <xf numFmtId="0" fontId="12" fillId="4" borderId="23" xfId="3" applyFont="1" applyFill="1" applyBorder="1" applyAlignment="1">
      <alignment horizontal="center" vertical="center" wrapText="1"/>
    </xf>
  </cellXfs>
  <cellStyles count="5">
    <cellStyle name="Moeda" xfId="1" builtinId="4"/>
    <cellStyle name="Moeda 3" xfId="2"/>
    <cellStyle name="Normal" xfId="0" builtinId="0"/>
    <cellStyle name="Normal 3" xfId="3"/>
    <cellStyle name="Normal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53975</xdr:colOff>
      <xdr:row>10</xdr:row>
      <xdr:rowOff>136525</xdr:rowOff>
    </xdr:from>
    <xdr:to>
      <xdr:col>19</xdr:col>
      <xdr:colOff>76214</xdr:colOff>
      <xdr:row>15</xdr:row>
      <xdr:rowOff>38135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8C1859EE-FCC5-4127-960D-1D021CDF06A8}"/>
            </a:ext>
          </a:extLst>
        </xdr:cNvPr>
        <xdr:cNvSpPr txBox="1"/>
      </xdr:nvSpPr>
      <xdr:spPr>
        <a:xfrm>
          <a:off x="9982200" y="2657475"/>
          <a:ext cx="2247900" cy="857250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QUANDO NECESSÁRIO BASTA</a:t>
          </a:r>
          <a:r>
            <a:rPr lang="pt-BR" sz="10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ATUALZAR AS TABELAS INSS E IR, E TABELA DE SALÁRIOS FUNCIONARÁ NORMALMENTE</a:t>
          </a:r>
          <a:endParaRPr lang="pt-BR" sz="1000"/>
        </a:p>
      </xdr:txBody>
    </xdr:sp>
    <xdr:clientData/>
  </xdr:twoCellAnchor>
  <xdr:twoCellAnchor>
    <xdr:from>
      <xdr:col>11</xdr:col>
      <xdr:colOff>28575</xdr:colOff>
      <xdr:row>10</xdr:row>
      <xdr:rowOff>155575</xdr:rowOff>
    </xdr:from>
    <xdr:to>
      <xdr:col>14</xdr:col>
      <xdr:colOff>123825</xdr:colOff>
      <xdr:row>15</xdr:row>
      <xdr:rowOff>57185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E7054B21-87D3-4622-B53E-7C2F1E308617}"/>
            </a:ext>
          </a:extLst>
        </xdr:cNvPr>
        <xdr:cNvSpPr txBox="1"/>
      </xdr:nvSpPr>
      <xdr:spPr>
        <a:xfrm>
          <a:off x="7153275" y="2676525"/>
          <a:ext cx="2247900" cy="857250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MEXER NAS CÉLULAS PREENCHIDAS CINZA ESCURO (COLUNAS D;E e J), POIS CONTÉM FÓRUMLAS.</a:t>
          </a:r>
          <a:r>
            <a:rPr lang="pt-BR" sz="1000"/>
            <a:t> </a:t>
          </a:r>
        </a:p>
      </xdr:txBody>
    </xdr:sp>
    <xdr:clientData/>
  </xdr:twoCellAnchor>
  <xdr:twoCellAnchor>
    <xdr:from>
      <xdr:col>10</xdr:col>
      <xdr:colOff>0</xdr:colOff>
      <xdr:row>11</xdr:row>
      <xdr:rowOff>38100</xdr:rowOff>
    </xdr:from>
    <xdr:to>
      <xdr:col>11</xdr:col>
      <xdr:colOff>85726</xdr:colOff>
      <xdr:row>14</xdr:row>
      <xdr:rowOff>76200</xdr:rowOff>
    </xdr:to>
    <xdr:cxnSp macro="">
      <xdr:nvCxnSpPr>
        <xdr:cNvPr id="5" name="Conector de Seta Reta 4">
          <a:extLst>
            <a:ext uri="{FF2B5EF4-FFF2-40B4-BE49-F238E27FC236}">
              <a16:creationId xmlns:a16="http://schemas.microsoft.com/office/drawing/2014/main" xmlns="" id="{B5557E0B-BBDD-46FC-8117-7AFE9BBADBBB}"/>
            </a:ext>
          </a:extLst>
        </xdr:cNvPr>
        <xdr:cNvCxnSpPr/>
      </xdr:nvCxnSpPr>
      <xdr:spPr>
        <a:xfrm flipH="1" flipV="1">
          <a:off x="6981825" y="2752725"/>
          <a:ext cx="228601" cy="6096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28575</xdr:colOff>
      <xdr:row>7</xdr:row>
      <xdr:rowOff>136525</xdr:rowOff>
    </xdr:from>
    <xdr:to>
      <xdr:col>17</xdr:col>
      <xdr:colOff>187384</xdr:colOff>
      <xdr:row>10</xdr:row>
      <xdr:rowOff>136525</xdr:rowOff>
    </xdr:to>
    <xdr:cxnSp macro="">
      <xdr:nvCxnSpPr>
        <xdr:cNvPr id="8" name="Conector de Seta Reta 7">
          <a:extLst>
            <a:ext uri="{FF2B5EF4-FFF2-40B4-BE49-F238E27FC236}">
              <a16:creationId xmlns:a16="http://schemas.microsoft.com/office/drawing/2014/main" xmlns="" id="{38DA22C8-59BF-4B9F-A361-396801F5C59B}"/>
            </a:ext>
          </a:extLst>
        </xdr:cNvPr>
        <xdr:cNvCxnSpPr/>
      </xdr:nvCxnSpPr>
      <xdr:spPr>
        <a:xfrm flipH="1" flipV="1">
          <a:off x="10067925" y="2066925"/>
          <a:ext cx="866777" cy="5905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T22"/>
  <sheetViews>
    <sheetView showGridLines="0" tabSelected="1" workbookViewId="0">
      <selection activeCell="G5" sqref="G5"/>
    </sheetView>
  </sheetViews>
  <sheetFormatPr defaultRowHeight="15" x14ac:dyDescent="0.25"/>
  <cols>
    <col min="1" max="1" width="16.140625" style="2" bestFit="1" customWidth="1"/>
    <col min="2" max="2" width="6.140625" style="2" bestFit="1" customWidth="1"/>
    <col min="3" max="3" width="10.42578125" style="2" bestFit="1" customWidth="1"/>
    <col min="4" max="4" width="9.140625" style="2" bestFit="1" customWidth="1"/>
    <col min="5" max="5" width="10.42578125" style="2" bestFit="1" customWidth="1"/>
    <col min="6" max="6" width="9.5703125" style="2" customWidth="1"/>
    <col min="7" max="7" width="10.140625" style="2" customWidth="1"/>
    <col min="8" max="8" width="11.7109375" style="2" bestFit="1" customWidth="1"/>
    <col min="9" max="9" width="9.85546875" style="2" bestFit="1" customWidth="1"/>
    <col min="10" max="10" width="12.42578125" style="2" customWidth="1"/>
    <col min="11" max="11" width="2.140625" style="2" customWidth="1"/>
    <col min="12" max="12" width="12" style="2" customWidth="1"/>
    <col min="13" max="13" width="11.42578125" style="2" customWidth="1"/>
    <col min="14" max="14" width="8.85546875" style="2" customWidth="1"/>
    <col min="15" max="15" width="9.7109375" style="2" customWidth="1"/>
    <col min="16" max="16" width="1.7109375" style="2" customWidth="1"/>
    <col min="17" max="17" width="10.5703125" style="2" customWidth="1"/>
    <col min="18" max="18" width="11.28515625" style="2" customWidth="1"/>
    <col min="19" max="19" width="9.85546875" style="2" customWidth="1"/>
    <col min="20" max="20" width="2.85546875" style="2" customWidth="1"/>
    <col min="21" max="16384" width="9.140625" style="2"/>
  </cols>
  <sheetData>
    <row r="1" spans="1:20" ht="45" customHeight="1" thickBot="1" x14ac:dyDescent="0.3">
      <c r="A1" s="52"/>
      <c r="B1" s="52"/>
      <c r="C1" s="56" t="s">
        <v>17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0" ht="15.75" thickBot="1" x14ac:dyDescent="0.3"/>
    <row r="3" spans="1:20" ht="21" thickBot="1" x14ac:dyDescent="0.35">
      <c r="A3" s="57" t="s">
        <v>2</v>
      </c>
      <c r="B3" s="58"/>
      <c r="C3" s="58"/>
      <c r="D3" s="58"/>
      <c r="E3" s="58"/>
      <c r="F3" s="58"/>
      <c r="G3" s="58"/>
      <c r="H3" s="58"/>
      <c r="I3" s="58"/>
      <c r="J3" s="59"/>
      <c r="L3" s="60" t="s">
        <v>4</v>
      </c>
      <c r="M3" s="61"/>
      <c r="N3" s="61"/>
      <c r="O3" s="62"/>
      <c r="P3" s="3"/>
      <c r="Q3" s="63" t="s">
        <v>3</v>
      </c>
      <c r="R3" s="64"/>
      <c r="S3" s="65"/>
      <c r="T3" s="1"/>
    </row>
    <row r="4" spans="1:20" ht="26.25" thickBot="1" x14ac:dyDescent="0.3">
      <c r="A4" s="20" t="s">
        <v>11</v>
      </c>
      <c r="B4" s="21" t="s">
        <v>10</v>
      </c>
      <c r="C4" s="55" t="s">
        <v>16</v>
      </c>
      <c r="D4" s="21" t="s">
        <v>0</v>
      </c>
      <c r="E4" s="21" t="s">
        <v>1</v>
      </c>
      <c r="F4" s="22" t="s">
        <v>12</v>
      </c>
      <c r="G4" s="22" t="s">
        <v>13</v>
      </c>
      <c r="H4" s="22" t="s">
        <v>14</v>
      </c>
      <c r="I4" s="22" t="s">
        <v>15</v>
      </c>
      <c r="J4" s="54" t="s">
        <v>8</v>
      </c>
      <c r="L4" s="68" t="s">
        <v>5</v>
      </c>
      <c r="M4" s="71"/>
      <c r="N4" s="45" t="s">
        <v>6</v>
      </c>
      <c r="O4" s="46" t="s">
        <v>7</v>
      </c>
      <c r="P4" s="3"/>
      <c r="Q4" s="66" t="s">
        <v>5</v>
      </c>
      <c r="R4" s="67"/>
      <c r="S4" s="47" t="s">
        <v>6</v>
      </c>
      <c r="T4" s="4"/>
    </row>
    <row r="5" spans="1:20" x14ac:dyDescent="0.25">
      <c r="A5" s="8" t="s">
        <v>18</v>
      </c>
      <c r="B5" s="9">
        <v>0</v>
      </c>
      <c r="C5" s="10">
        <v>1100</v>
      </c>
      <c r="D5" s="49">
        <f t="shared" ref="D5:D12" si="0">IF(C5&gt;=$R$7,$R$7*$S$7,C5*VLOOKUP(C5,$Q$5:$S$7,3))</f>
        <v>88</v>
      </c>
      <c r="E5" s="49">
        <f>IF((C5-D5-B5*$O$10)&lt;=0,0,(C5-D5-B5*$O$10)*VLOOKUP((C5-D5-B5*$O$10),$L$5:$O$9,3)-VLOOKUP((C5-D5-B5*$O$10),$L$5:$O$9,4))</f>
        <v>0</v>
      </c>
      <c r="F5" s="11"/>
      <c r="G5" s="11"/>
      <c r="H5" s="11"/>
      <c r="I5" s="11"/>
      <c r="J5" s="48">
        <f>SUM(C5-D5-E5-F5-G5-H5-I5)</f>
        <v>1012</v>
      </c>
      <c r="K5" s="5"/>
      <c r="L5" s="23">
        <v>0</v>
      </c>
      <c r="M5" s="24">
        <v>1903.98</v>
      </c>
      <c r="N5" s="25">
        <v>0</v>
      </c>
      <c r="O5" s="26">
        <v>0</v>
      </c>
      <c r="P5" s="3"/>
      <c r="Q5" s="39">
        <v>0</v>
      </c>
      <c r="R5" s="40">
        <v>1693.72</v>
      </c>
      <c r="S5" s="41">
        <v>0.08</v>
      </c>
      <c r="T5" s="3"/>
    </row>
    <row r="6" spans="1:20" ht="13.5" customHeight="1" x14ac:dyDescent="0.25">
      <c r="A6" s="12"/>
      <c r="B6" s="13"/>
      <c r="C6" s="14"/>
      <c r="D6" s="50">
        <f t="shared" si="0"/>
        <v>0</v>
      </c>
      <c r="E6" s="50">
        <f t="shared" ref="E6:E19" si="1">IF((C6-D6-B6*$O$10)&lt;=0,0,(C6-D6-B6*$O$10)*VLOOKUP((C6-D6-B6*$O$10),$L$5:$O$9,3)-VLOOKUP((C6-D6-B6*$O$10),$L$5:$O$9,4))</f>
        <v>0</v>
      </c>
      <c r="F6" s="15"/>
      <c r="G6" s="15"/>
      <c r="H6" s="15"/>
      <c r="I6" s="15"/>
      <c r="J6" s="48">
        <f t="shared" ref="J6:J19" si="2">SUM(C6-D6-E6-F6-G6-H6-I6)</f>
        <v>0</v>
      </c>
      <c r="L6" s="27">
        <v>1903.99</v>
      </c>
      <c r="M6" s="28">
        <v>2826.65</v>
      </c>
      <c r="N6" s="29">
        <v>7.4999999999999997E-2</v>
      </c>
      <c r="O6" s="30">
        <v>142.80000000000001</v>
      </c>
      <c r="P6" s="3"/>
      <c r="Q6" s="36">
        <v>1693.73</v>
      </c>
      <c r="R6" s="37">
        <v>2822.9</v>
      </c>
      <c r="S6" s="42">
        <v>0.09</v>
      </c>
      <c r="T6" s="3"/>
    </row>
    <row r="7" spans="1:20" ht="15.75" thickBot="1" x14ac:dyDescent="0.3">
      <c r="A7" s="12"/>
      <c r="B7" s="13"/>
      <c r="C7" s="14"/>
      <c r="D7" s="50">
        <f t="shared" si="0"/>
        <v>0</v>
      </c>
      <c r="E7" s="50">
        <f t="shared" si="1"/>
        <v>0</v>
      </c>
      <c r="F7" s="15"/>
      <c r="G7" s="15"/>
      <c r="H7" s="15"/>
      <c r="I7" s="15"/>
      <c r="J7" s="48">
        <f t="shared" si="2"/>
        <v>0</v>
      </c>
      <c r="L7" s="27">
        <v>2826.66</v>
      </c>
      <c r="M7" s="28">
        <v>3751.05</v>
      </c>
      <c r="N7" s="29">
        <v>0.15</v>
      </c>
      <c r="O7" s="30">
        <v>354.8</v>
      </c>
      <c r="P7" s="3"/>
      <c r="Q7" s="38">
        <v>2822.91</v>
      </c>
      <c r="R7" s="43">
        <v>5645.8</v>
      </c>
      <c r="S7" s="44">
        <v>0.11</v>
      </c>
      <c r="T7" s="3"/>
    </row>
    <row r="8" spans="1:20" x14ac:dyDescent="0.25">
      <c r="A8" s="12"/>
      <c r="B8" s="13"/>
      <c r="C8" s="14"/>
      <c r="D8" s="50">
        <f t="shared" si="0"/>
        <v>0</v>
      </c>
      <c r="E8" s="50">
        <f t="shared" si="1"/>
        <v>0</v>
      </c>
      <c r="F8" s="15"/>
      <c r="G8" s="15"/>
      <c r="H8" s="15"/>
      <c r="I8" s="15"/>
      <c r="J8" s="48">
        <f t="shared" si="2"/>
        <v>0</v>
      </c>
      <c r="L8" s="27">
        <v>3751.06</v>
      </c>
      <c r="M8" s="28">
        <v>4664.68</v>
      </c>
      <c r="N8" s="29">
        <v>0.22500000000000001</v>
      </c>
      <c r="O8" s="30">
        <v>636.13</v>
      </c>
      <c r="P8" s="3"/>
      <c r="Q8" s="3"/>
      <c r="R8" s="3"/>
      <c r="S8" s="3"/>
      <c r="T8" s="3"/>
    </row>
    <row r="9" spans="1:20" ht="15.75" thickBot="1" x14ac:dyDescent="0.3">
      <c r="A9" s="12"/>
      <c r="B9" s="13"/>
      <c r="C9" s="14"/>
      <c r="D9" s="50">
        <f t="shared" si="0"/>
        <v>0</v>
      </c>
      <c r="E9" s="50">
        <f t="shared" si="1"/>
        <v>0</v>
      </c>
      <c r="F9" s="15"/>
      <c r="G9" s="15"/>
      <c r="H9" s="15"/>
      <c r="I9" s="15"/>
      <c r="J9" s="48">
        <f t="shared" si="2"/>
        <v>0</v>
      </c>
      <c r="L9" s="31">
        <v>4664.6899999999996</v>
      </c>
      <c r="M9" s="32"/>
      <c r="N9" s="33">
        <v>0.27500000000000002</v>
      </c>
      <c r="O9" s="34">
        <v>869.36</v>
      </c>
      <c r="P9" s="3"/>
      <c r="Q9" s="3"/>
      <c r="R9" s="3"/>
      <c r="S9" s="3"/>
      <c r="T9" s="3"/>
    </row>
    <row r="10" spans="1:20" ht="15.75" thickBot="1" x14ac:dyDescent="0.3">
      <c r="A10" s="12"/>
      <c r="B10" s="13"/>
      <c r="C10" s="14"/>
      <c r="D10" s="50">
        <f t="shared" si="0"/>
        <v>0</v>
      </c>
      <c r="E10" s="50">
        <f t="shared" si="1"/>
        <v>0</v>
      </c>
      <c r="F10" s="15"/>
      <c r="G10" s="15"/>
      <c r="H10" s="15"/>
      <c r="I10" s="15"/>
      <c r="J10" s="48">
        <f t="shared" si="2"/>
        <v>0</v>
      </c>
      <c r="L10" s="68" t="s">
        <v>9</v>
      </c>
      <c r="M10" s="69"/>
      <c r="N10" s="70"/>
      <c r="O10" s="35">
        <v>189.59</v>
      </c>
      <c r="P10" s="3"/>
      <c r="Q10" s="3"/>
      <c r="R10" s="3"/>
      <c r="S10" s="3"/>
      <c r="T10" s="3"/>
    </row>
    <row r="11" spans="1:20" x14ac:dyDescent="0.25">
      <c r="A11" s="12"/>
      <c r="B11" s="13"/>
      <c r="C11" s="14"/>
      <c r="D11" s="50">
        <f t="shared" si="0"/>
        <v>0</v>
      </c>
      <c r="E11" s="50">
        <f t="shared" si="1"/>
        <v>0</v>
      </c>
      <c r="F11" s="15"/>
      <c r="G11" s="15"/>
      <c r="H11" s="15"/>
      <c r="I11" s="15"/>
      <c r="J11" s="48">
        <f t="shared" si="2"/>
        <v>0</v>
      </c>
      <c r="L11" s="6"/>
    </row>
    <row r="12" spans="1:20" x14ac:dyDescent="0.25">
      <c r="A12" s="12"/>
      <c r="B12" s="13"/>
      <c r="C12" s="14"/>
      <c r="D12" s="50">
        <f t="shared" si="0"/>
        <v>0</v>
      </c>
      <c r="E12" s="50">
        <f t="shared" si="1"/>
        <v>0</v>
      </c>
      <c r="F12" s="15"/>
      <c r="G12" s="15"/>
      <c r="H12" s="15"/>
      <c r="I12" s="15"/>
      <c r="J12" s="48">
        <f t="shared" si="2"/>
        <v>0</v>
      </c>
    </row>
    <row r="13" spans="1:20" x14ac:dyDescent="0.25">
      <c r="A13" s="12"/>
      <c r="B13" s="13"/>
      <c r="C13" s="14"/>
      <c r="D13" s="50">
        <f t="shared" ref="D13:D19" si="3">IF(C13&gt;=$R$7,$R$7*$S$7,C13*VLOOKUP(C13,$Q$5:$S$7,3))</f>
        <v>0</v>
      </c>
      <c r="E13" s="50">
        <f t="shared" si="1"/>
        <v>0</v>
      </c>
      <c r="F13" s="15"/>
      <c r="G13" s="15"/>
      <c r="H13" s="15"/>
      <c r="I13" s="15"/>
      <c r="J13" s="48">
        <f t="shared" si="2"/>
        <v>0</v>
      </c>
    </row>
    <row r="14" spans="1:20" x14ac:dyDescent="0.25">
      <c r="A14" s="12"/>
      <c r="B14" s="13"/>
      <c r="C14" s="14"/>
      <c r="D14" s="50">
        <f t="shared" si="3"/>
        <v>0</v>
      </c>
      <c r="E14" s="50">
        <f t="shared" si="1"/>
        <v>0</v>
      </c>
      <c r="F14" s="15"/>
      <c r="G14" s="15"/>
      <c r="H14" s="15"/>
      <c r="I14" s="15"/>
      <c r="J14" s="48">
        <f t="shared" si="2"/>
        <v>0</v>
      </c>
    </row>
    <row r="15" spans="1:20" x14ac:dyDescent="0.25">
      <c r="A15" s="12"/>
      <c r="B15" s="13"/>
      <c r="C15" s="14"/>
      <c r="D15" s="50">
        <f t="shared" si="3"/>
        <v>0</v>
      </c>
      <c r="E15" s="50">
        <f t="shared" si="1"/>
        <v>0</v>
      </c>
      <c r="F15" s="15"/>
      <c r="G15" s="15"/>
      <c r="H15" s="15"/>
      <c r="I15" s="15"/>
      <c r="J15" s="48">
        <f t="shared" si="2"/>
        <v>0</v>
      </c>
      <c r="L15" s="53"/>
    </row>
    <row r="16" spans="1:20" x14ac:dyDescent="0.25">
      <c r="A16" s="12"/>
      <c r="B16" s="13"/>
      <c r="C16" s="14"/>
      <c r="D16" s="50">
        <f t="shared" si="3"/>
        <v>0</v>
      </c>
      <c r="E16" s="50">
        <f t="shared" si="1"/>
        <v>0</v>
      </c>
      <c r="F16" s="15"/>
      <c r="G16" s="15"/>
      <c r="H16" s="15"/>
      <c r="I16" s="15"/>
      <c r="J16" s="48">
        <f t="shared" si="2"/>
        <v>0</v>
      </c>
    </row>
    <row r="17" spans="1:10" x14ac:dyDescent="0.25">
      <c r="A17" s="12"/>
      <c r="B17" s="13"/>
      <c r="C17" s="14"/>
      <c r="D17" s="50">
        <f t="shared" si="3"/>
        <v>0</v>
      </c>
      <c r="E17" s="50">
        <f t="shared" si="1"/>
        <v>0</v>
      </c>
      <c r="F17" s="15"/>
      <c r="G17" s="15"/>
      <c r="H17" s="15"/>
      <c r="I17" s="15"/>
      <c r="J17" s="48">
        <f t="shared" si="2"/>
        <v>0</v>
      </c>
    </row>
    <row r="18" spans="1:10" x14ac:dyDescent="0.25">
      <c r="A18" s="12"/>
      <c r="B18" s="13"/>
      <c r="C18" s="14"/>
      <c r="D18" s="50">
        <f t="shared" si="3"/>
        <v>0</v>
      </c>
      <c r="E18" s="50">
        <f t="shared" si="1"/>
        <v>0</v>
      </c>
      <c r="F18" s="15"/>
      <c r="G18" s="15"/>
      <c r="H18" s="15"/>
      <c r="I18" s="15"/>
      <c r="J18" s="48">
        <f t="shared" si="2"/>
        <v>0</v>
      </c>
    </row>
    <row r="19" spans="1:10" ht="15.75" thickBot="1" x14ac:dyDescent="0.3">
      <c r="A19" s="16"/>
      <c r="B19" s="17"/>
      <c r="C19" s="18"/>
      <c r="D19" s="51">
        <f t="shared" si="3"/>
        <v>0</v>
      </c>
      <c r="E19" s="51">
        <f t="shared" si="1"/>
        <v>0</v>
      </c>
      <c r="F19" s="19"/>
      <c r="G19" s="19"/>
      <c r="H19" s="19"/>
      <c r="I19" s="19"/>
      <c r="J19" s="48">
        <f t="shared" si="2"/>
        <v>0</v>
      </c>
    </row>
    <row r="22" spans="1:10" ht="15.75" x14ac:dyDescent="0.25">
      <c r="A22" s="7"/>
    </row>
  </sheetData>
  <protectedRanges>
    <protectedRange sqref="A5:C19 A21:O25 L11 L15" name="Intervalo1"/>
  </protectedRanges>
  <mergeCells count="6">
    <mergeCell ref="A3:J3"/>
    <mergeCell ref="L3:O3"/>
    <mergeCell ref="Q3:S3"/>
    <mergeCell ref="Q4:R4"/>
    <mergeCell ref="L10:N10"/>
    <mergeCell ref="L4:M4"/>
  </mergeCells>
  <phoneticPr fontId="0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SALÁRIO</vt:lpstr>
    </vt:vector>
  </TitlesOfParts>
  <Company>VIPMART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Silva</dc:creator>
  <cp:lastModifiedBy>Rodrigo Boaretto</cp:lastModifiedBy>
  <dcterms:created xsi:type="dcterms:W3CDTF">2009-07-01T22:26:52Z</dcterms:created>
  <dcterms:modified xsi:type="dcterms:W3CDTF">2019-01-06T23:15:43Z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64440492-4C8B-11D1-8B70-080036B11A03}" pid="27">
    <vt:lpwstr>OpenOffice</vt:lpwstr>
  </property>
</Properties>
</file>