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223C232F-68B4-4E7B-8839-F38EB1A053E3}" xr6:coauthVersionLast="40" xr6:coauthVersionMax="40" xr10:uidLastSave="{00000000-0000-0000-0000-000000000000}"/>
  <bookViews>
    <workbookView xWindow="0" yWindow="0" windowWidth="20490" windowHeight="7530" tabRatio="500" firstSheet="2" activeTab="2" xr2:uid="{00000000-000D-0000-FFFF-FFFF00000000}"/>
  </bookViews>
  <sheets>
    <sheet name="Instruções" sheetId="3" state="hidden" r:id="rId1"/>
    <sheet name="Margem de Cont. e Ponto de Equ." sheetId="2" state="hidden" r:id="rId2"/>
    <sheet name="Margem de Cont._Ponto de Equ." sheetId="4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4" l="1"/>
  <c r="E16" i="4"/>
  <c r="E22" i="4"/>
  <c r="E37" i="4"/>
  <c r="D30" i="4"/>
  <c r="E23" i="4"/>
  <c r="E30" i="4"/>
  <c r="D31" i="4"/>
  <c r="E31" i="4"/>
  <c r="D32" i="4"/>
  <c r="E32" i="4"/>
  <c r="E34" i="4"/>
  <c r="E35" i="4"/>
  <c r="E41" i="4"/>
  <c r="E42" i="4"/>
  <c r="E39" i="4"/>
  <c r="D34" i="4"/>
  <c r="D35" i="4"/>
  <c r="E20" i="4"/>
  <c r="D15" i="4"/>
  <c r="D16" i="4"/>
  <c r="B33" i="3"/>
  <c r="E43" i="2"/>
  <c r="D38" i="2"/>
  <c r="D37" i="2"/>
  <c r="D36" i="2"/>
  <c r="D40" i="2"/>
  <c r="D41" i="2"/>
  <c r="D21" i="2"/>
  <c r="D22" i="2"/>
  <c r="E19" i="2"/>
  <c r="E18" i="2"/>
  <c r="E17" i="2"/>
  <c r="E21" i="2"/>
  <c r="E22" i="2"/>
  <c r="E28" i="2"/>
  <c r="E29" i="2"/>
  <c r="E37" i="2"/>
  <c r="E26" i="2"/>
  <c r="E38" i="2"/>
  <c r="E36" i="2"/>
  <c r="E40" i="2"/>
  <c r="E45" i="2"/>
  <c r="E41" i="2"/>
  <c r="E47" i="2"/>
  <c r="E48" i="2"/>
</calcChain>
</file>

<file path=xl/sharedStrings.xml><?xml version="1.0" encoding="utf-8"?>
<sst xmlns="http://schemas.openxmlformats.org/spreadsheetml/2006/main" count="114" uniqueCount="33">
  <si>
    <t>Margem de Contribuição</t>
  </si>
  <si>
    <t>( + )</t>
  </si>
  <si>
    <t>( - )</t>
  </si>
  <si>
    <t>( = )</t>
  </si>
  <si>
    <t>Lucro Bruto</t>
  </si>
  <si>
    <t>www.treasy.com.br/blog</t>
  </si>
  <si>
    <t>www.treasy.com.br/materiais-gratuitos</t>
  </si>
  <si>
    <t>Cálculo da Margem de Contribuição e Ponto de Equilíbrio</t>
  </si>
  <si>
    <t>Unitário</t>
  </si>
  <si>
    <t>Total</t>
  </si>
  <si>
    <t>Faturamento Bruto</t>
  </si>
  <si>
    <t>*Insira na coluna E a estimativa da quantidade de Produtos ou Serviços a ser vendida</t>
  </si>
  <si>
    <t>Deduções sobre Vendas</t>
  </si>
  <si>
    <t>Custo dos Produtos e Serviços (CPV, CMV ou CSV)</t>
  </si>
  <si>
    <t>Margem de Contribuição %</t>
  </si>
  <si>
    <t>Despesas Operacionais (Despesas Fixas)</t>
  </si>
  <si>
    <t>*Insira aqui todas as depesas fixas de sua empresa, como alugueis, energia elétrica e gastos com pessoas</t>
  </si>
  <si>
    <t>Ponto de Equilíbrio (Em R$)</t>
  </si>
  <si>
    <t>* Este é o valor mínimo que sua empresa precisará faturar mensalmente para cobrir os custos e despesas</t>
  </si>
  <si>
    <t>Ponto de Equilíbrio (Em Unidades)</t>
  </si>
  <si>
    <t>* Esta é a quantidade mínima de produtos e serviços que sua empresa precisará faturar mensalmente para cobrir os custos e despesas</t>
  </si>
  <si>
    <t>Prova Real</t>
  </si>
  <si>
    <t>*A tabela abaixo faz a prova real, demonstrando se com a quantidade mínima calculada acima, sua empresa chega ao ponto de equilíbrio</t>
  </si>
  <si>
    <t>*Nada deve ser editado na tabela abaixo.</t>
  </si>
  <si>
    <t>*A coluna E está buscando a quantidade calculada pelo Ponto de Equilíbrio</t>
  </si>
  <si>
    <t>*Para que o Ponto de Equilibrio esteja certo, o Lucro Bruto deve ser zero</t>
  </si>
  <si>
    <t>Cálculo de Margem de Contribuição, Ponto de Equilíbrio e Lucratividade</t>
  </si>
  <si>
    <t>http://www.treasy.com.br/blog/ponto-de-equilibrio-economico</t>
  </si>
  <si>
    <t>https://www.treasy.com.br/blog/como-calcular-a-margem-de-contribuicao-de-seus-produtos</t>
  </si>
  <si>
    <t xml:space="preserve">Conheça o Treasy, a solução completa de Planejamento e Controladoria!                                                </t>
  </si>
  <si>
    <t>Para saber mais!</t>
  </si>
  <si>
    <t>E se você precisar de mais alguma informação para entender o que é, para que serve e como calcular a Margem de Contribuição
e o Ponto de Equilíbrio, confira estes artigos em nossos blog:</t>
  </si>
  <si>
    <t>Além disto, em nosso blog você encontra uma série de artigos relacionados ao tema além de vários 
outros materiais gratuitos para download: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</si>
</sst>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8"/>
      <color theme="1"/>
      <name val="Calibri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FFFFFF"/>
      <name val="Arial"/>
    </font>
    <font>
      <sz val="10"/>
      <name val="Arial"/>
    </font>
    <font>
      <b/>
      <u/>
      <sz val="12"/>
      <color rgb="FF434343"/>
      <name val="Calibri"/>
    </font>
    <font>
      <b/>
      <sz val="16"/>
      <name val="Arial"/>
    </font>
    <font>
      <sz val="12"/>
      <name val="Arial"/>
    </font>
    <font>
      <sz val="12"/>
      <color theme="1"/>
      <name val="Arial"/>
      <family val="2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left" vertical="center" wrapText="1"/>
      <protection locked="0"/>
    </xf>
    <xf numFmtId="3" fontId="0" fillId="0" borderId="0" xfId="0" applyNumberForma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0" fontId="0" fillId="0" borderId="6" xfId="0" applyFont="1" applyFill="1" applyBorder="1"/>
    <xf numFmtId="0" fontId="0" fillId="0" borderId="0" xfId="0" applyAlignment="1">
      <alignment horizontal="center"/>
    </xf>
    <xf numFmtId="164" fontId="0" fillId="0" borderId="0" xfId="3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3" borderId="1" xfId="0" applyFill="1" applyBorder="1" applyAlignment="1">
      <alignment horizontal="center"/>
    </xf>
    <xf numFmtId="164" fontId="0" fillId="3" borderId="1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1" xfId="3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3" applyFont="1" applyFill="1" applyBorder="1"/>
    <xf numFmtId="9" fontId="0" fillId="4" borderId="1" xfId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3" applyFont="1" applyBorder="1"/>
    <xf numFmtId="9" fontId="0" fillId="0" borderId="1" xfId="1" applyFon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3" applyFont="1" applyFill="1" applyBorder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10" fillId="6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12" fillId="0" borderId="17" xfId="0" applyFont="1" applyBorder="1" applyAlignment="1"/>
    <xf numFmtId="0" fontId="6" fillId="0" borderId="17" xfId="2" applyFont="1" applyFill="1" applyBorder="1" applyAlignment="1"/>
    <xf numFmtId="0" fontId="5" fillId="0" borderId="17" xfId="0" applyFont="1" applyBorder="1" applyAlignment="1">
      <alignment horizontal="left" wrapText="1"/>
    </xf>
    <xf numFmtId="0" fontId="6" fillId="0" borderId="17" xfId="2" applyFont="1" applyFill="1" applyBorder="1"/>
    <xf numFmtId="0" fontId="6" fillId="0" borderId="18" xfId="2" applyFont="1" applyFill="1" applyBorder="1"/>
    <xf numFmtId="0" fontId="14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</cellXfs>
  <cellStyles count="4">
    <cellStyle name="Hiperlink" xfId="2" builtinId="8"/>
    <cellStyle name="Moeda" xfId="3" builtinId="4"/>
    <cellStyle name="Normal" xfId="0" builtinId="0"/>
    <cellStyle name="Porcentagem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://www.treasy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21</xdr:row>
      <xdr:rowOff>9525</xdr:rowOff>
    </xdr:from>
    <xdr:to>
      <xdr:col>1</xdr:col>
      <xdr:colOff>8086725</xdr:colOff>
      <xdr:row>26</xdr:row>
      <xdr:rowOff>19050</xdr:rowOff>
    </xdr:to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C8B0A796-EA28-4111-901A-FF6F51CF77AD}"/>
            </a:ext>
          </a:extLst>
        </xdr:cNvPr>
        <xdr:cNvGrpSpPr/>
      </xdr:nvGrpSpPr>
      <xdr:grpSpPr>
        <a:xfrm>
          <a:off x="2000250" y="5038725"/>
          <a:ext cx="6324600" cy="1009650"/>
          <a:chOff x="152400" y="152400"/>
          <a:chExt cx="6305400" cy="99060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52E47464-468B-47A4-846A-160289BBD547}"/>
              </a:ext>
            </a:extLst>
          </xdr:cNvPr>
          <xdr:cNvSpPr txBox="1"/>
        </xdr:nvSpPr>
        <xdr:spPr>
          <a:xfrm>
            <a:off x="628650" y="342900"/>
            <a:ext cx="5734200" cy="8001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66257FB6-0A51-4BC1-90BA-880CACAF2EA8}"/>
              </a:ext>
            </a:extLst>
          </xdr:cNvPr>
          <xdr:cNvSpPr txBox="1"/>
        </xdr:nvSpPr>
        <xdr:spPr>
          <a:xfrm>
            <a:off x="152400" y="152400"/>
            <a:ext cx="6305400" cy="8952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434343"/>
                </a:solidFill>
              </a:rPr>
              <a:t>Confira alguns dos recursos que temos para sua empresa eliminar completamente as planilhas de sua Gestão Orçamentária, ganhando agilidade e segurança:</a:t>
            </a:r>
          </a:p>
        </xdr:txBody>
      </xdr:sp>
    </xdr:grpSp>
    <xdr:clientData fLocksWithSheet="0"/>
  </xdr:twoCellAnchor>
  <xdr:twoCellAnchor>
    <xdr:from>
      <xdr:col>1</xdr:col>
      <xdr:colOff>1819275</xdr:colOff>
      <xdr:row>26</xdr:row>
      <xdr:rowOff>0</xdr:rowOff>
    </xdr:from>
    <xdr:to>
      <xdr:col>1</xdr:col>
      <xdr:colOff>5886450</xdr:colOff>
      <xdr:row>31</xdr:row>
      <xdr:rowOff>114300</xdr:rowOff>
    </xdr:to>
    <xdr:grpSp>
      <xdr:nvGrpSpPr>
        <xdr:cNvPr id="5" name="Shape 2" title="Desenho">
          <a:extLst>
            <a:ext uri="{FF2B5EF4-FFF2-40B4-BE49-F238E27FC236}">
              <a16:creationId xmlns:a16="http://schemas.microsoft.com/office/drawing/2014/main" id="{D86AD469-5CBF-4F1F-B58C-16CC911E53B4}"/>
            </a:ext>
          </a:extLst>
        </xdr:cNvPr>
        <xdr:cNvGrpSpPr/>
      </xdr:nvGrpSpPr>
      <xdr:grpSpPr>
        <a:xfrm>
          <a:off x="2057400" y="6029325"/>
          <a:ext cx="4067175" cy="1247775"/>
          <a:chOff x="333375" y="428625"/>
          <a:chExt cx="4048200" cy="1095450"/>
        </a:xfrm>
      </xdr:grpSpPr>
      <xdr:sp macro="" textlink="">
        <xdr:nvSpPr>
          <xdr:cNvPr id="6" name="Shape 5">
            <a:extLst>
              <a:ext uri="{FF2B5EF4-FFF2-40B4-BE49-F238E27FC236}">
                <a16:creationId xmlns:a16="http://schemas.microsoft.com/office/drawing/2014/main" id="{FADA426E-CB63-4F98-B3F9-CF559B69CF59}"/>
              </a:ext>
            </a:extLst>
          </xdr:cNvPr>
          <xdr:cNvSpPr txBox="1"/>
        </xdr:nvSpPr>
        <xdr:spPr>
          <a:xfrm>
            <a:off x="333375" y="42862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7" name="Shape 6">
            <a:extLst>
              <a:ext uri="{FF2B5EF4-FFF2-40B4-BE49-F238E27FC236}">
                <a16:creationId xmlns:a16="http://schemas.microsoft.com/office/drawing/2014/main" id="{0AE49D9D-5DDE-440F-9D80-7F457FB9012E}"/>
              </a:ext>
            </a:extLst>
          </xdr:cNvPr>
          <xdr:cNvSpPr txBox="1"/>
        </xdr:nvSpPr>
        <xdr:spPr>
          <a:xfrm>
            <a:off x="419175" y="476175"/>
            <a:ext cx="3962400" cy="2382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Orçamento Empresarial Descentralizado</a:t>
            </a:r>
          </a:p>
        </xdr:txBody>
      </xdr:sp>
      <xdr:sp macro="" textlink="">
        <xdr:nvSpPr>
          <xdr:cNvPr id="8" name="Shape 7">
            <a:extLst>
              <a:ext uri="{FF2B5EF4-FFF2-40B4-BE49-F238E27FC236}">
                <a16:creationId xmlns:a16="http://schemas.microsoft.com/office/drawing/2014/main" id="{04748270-4980-4504-BAB0-EBC9FCB4D1B9}"/>
              </a:ext>
            </a:extLst>
          </xdr:cNvPr>
          <xdr:cNvSpPr txBox="1"/>
        </xdr:nvSpPr>
        <xdr:spPr>
          <a:xfrm>
            <a:off x="419175" y="828600"/>
            <a:ext cx="3000000" cy="2382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Projeções, Simulações e Cenários</a:t>
            </a:r>
          </a:p>
        </xdr:txBody>
      </xdr:sp>
      <xdr:sp macro="" textlink="">
        <xdr:nvSpPr>
          <xdr:cNvPr id="9" name="Shape 8">
            <a:extLst>
              <a:ext uri="{FF2B5EF4-FFF2-40B4-BE49-F238E27FC236}">
                <a16:creationId xmlns:a16="http://schemas.microsoft.com/office/drawing/2014/main" id="{990580EA-110F-49B2-9195-EA28C7B19CCF}"/>
              </a:ext>
            </a:extLst>
          </xdr:cNvPr>
          <xdr:cNvSpPr txBox="1"/>
        </xdr:nvSpPr>
        <xdr:spPr>
          <a:xfrm>
            <a:off x="419175" y="1181025"/>
            <a:ext cx="3543300" cy="3144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Gráficos e Indicadores de Desempenho</a:t>
            </a:r>
          </a:p>
        </xdr:txBody>
      </xdr:sp>
      <xdr:sp macro="" textlink="">
        <xdr:nvSpPr>
          <xdr:cNvPr id="10" name="Shape 9">
            <a:extLst>
              <a:ext uri="{FF2B5EF4-FFF2-40B4-BE49-F238E27FC236}">
                <a16:creationId xmlns:a16="http://schemas.microsoft.com/office/drawing/2014/main" id="{1BC01311-CA82-4DBC-9465-339E4B18BB9B}"/>
              </a:ext>
            </a:extLst>
          </xdr:cNvPr>
          <xdr:cNvSpPr txBox="1"/>
        </xdr:nvSpPr>
        <xdr:spPr>
          <a:xfrm>
            <a:off x="333375" y="80482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11" name="Shape 10">
            <a:extLst>
              <a:ext uri="{FF2B5EF4-FFF2-40B4-BE49-F238E27FC236}">
                <a16:creationId xmlns:a16="http://schemas.microsoft.com/office/drawing/2014/main" id="{3E114FA4-E077-4AB7-BB98-1A1CA18990A3}"/>
              </a:ext>
            </a:extLst>
          </xdr:cNvPr>
          <xdr:cNvSpPr txBox="1"/>
        </xdr:nvSpPr>
        <xdr:spPr>
          <a:xfrm>
            <a:off x="333375" y="120967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</xdr:grpSp>
    <xdr:clientData fLocksWithSheet="0"/>
  </xdr:twoCellAnchor>
  <xdr:twoCellAnchor>
    <xdr:from>
      <xdr:col>1</xdr:col>
      <xdr:colOff>5105400</xdr:colOff>
      <xdr:row>25</xdr:row>
      <xdr:rowOff>190500</xdr:rowOff>
    </xdr:from>
    <xdr:to>
      <xdr:col>2</xdr:col>
      <xdr:colOff>161925</xdr:colOff>
      <xdr:row>31</xdr:row>
      <xdr:rowOff>104775</xdr:rowOff>
    </xdr:to>
    <xdr:grpSp>
      <xdr:nvGrpSpPr>
        <xdr:cNvPr id="12" name="Shape 2" title="Desenho">
          <a:extLst>
            <a:ext uri="{FF2B5EF4-FFF2-40B4-BE49-F238E27FC236}">
              <a16:creationId xmlns:a16="http://schemas.microsoft.com/office/drawing/2014/main" id="{D5BA731F-697B-4C19-A02A-2655899A025E}"/>
            </a:ext>
          </a:extLst>
        </xdr:cNvPr>
        <xdr:cNvGrpSpPr/>
      </xdr:nvGrpSpPr>
      <xdr:grpSpPr>
        <a:xfrm>
          <a:off x="5343525" y="6019800"/>
          <a:ext cx="3724275" cy="1247775"/>
          <a:chOff x="333375" y="428625"/>
          <a:chExt cx="4305300" cy="1095450"/>
        </a:xfrm>
      </xdr:grpSpPr>
      <xdr:sp macro="" textlink="">
        <xdr:nvSpPr>
          <xdr:cNvPr id="13" name="Shape 11">
            <a:extLst>
              <a:ext uri="{FF2B5EF4-FFF2-40B4-BE49-F238E27FC236}">
                <a16:creationId xmlns:a16="http://schemas.microsoft.com/office/drawing/2014/main" id="{E88AB3B1-0F45-4D0C-BDBB-8E14F5CDC8D8}"/>
              </a:ext>
            </a:extLst>
          </xdr:cNvPr>
          <xdr:cNvSpPr txBox="1"/>
        </xdr:nvSpPr>
        <xdr:spPr>
          <a:xfrm>
            <a:off x="333375" y="42862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14" name="Shape 12">
            <a:extLst>
              <a:ext uri="{FF2B5EF4-FFF2-40B4-BE49-F238E27FC236}">
                <a16:creationId xmlns:a16="http://schemas.microsoft.com/office/drawing/2014/main" id="{24709FC1-C459-40A0-A62B-B64D0BA4A797}"/>
              </a:ext>
            </a:extLst>
          </xdr:cNvPr>
          <xdr:cNvSpPr txBox="1"/>
        </xdr:nvSpPr>
        <xdr:spPr>
          <a:xfrm>
            <a:off x="419175" y="476175"/>
            <a:ext cx="4219500" cy="2382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Acompanhamento Planejado x Realizado x Histórico</a:t>
            </a:r>
          </a:p>
        </xdr:txBody>
      </xdr:sp>
      <xdr:sp macro="" textlink="">
        <xdr:nvSpPr>
          <xdr:cNvPr id="15" name="Shape 13">
            <a:extLst>
              <a:ext uri="{FF2B5EF4-FFF2-40B4-BE49-F238E27FC236}">
                <a16:creationId xmlns:a16="http://schemas.microsoft.com/office/drawing/2014/main" id="{E19A8447-ACBA-4BBF-B816-0BF38BF118D5}"/>
              </a:ext>
            </a:extLst>
          </xdr:cNvPr>
          <xdr:cNvSpPr txBox="1"/>
        </xdr:nvSpPr>
        <xdr:spPr>
          <a:xfrm>
            <a:off x="419175" y="828600"/>
            <a:ext cx="3000000" cy="2382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Relatórios e Análises Gerenciais</a:t>
            </a:r>
          </a:p>
        </xdr:txBody>
      </xdr:sp>
      <xdr:sp macro="" textlink="">
        <xdr:nvSpPr>
          <xdr:cNvPr id="16" name="Shape 14">
            <a:extLst>
              <a:ext uri="{FF2B5EF4-FFF2-40B4-BE49-F238E27FC236}">
                <a16:creationId xmlns:a16="http://schemas.microsoft.com/office/drawing/2014/main" id="{D66D037E-DEA4-4AC5-8C45-5100BEB1F7E3}"/>
              </a:ext>
            </a:extLst>
          </xdr:cNvPr>
          <xdr:cNvSpPr txBox="1"/>
        </xdr:nvSpPr>
        <xdr:spPr>
          <a:xfrm>
            <a:off x="419175" y="1181025"/>
            <a:ext cx="3543300" cy="3144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 rtl="0">
              <a:spcBef>
                <a:spcPts val="0"/>
              </a:spcBef>
              <a:buNone/>
            </a:pPr>
            <a:r>
              <a:rPr lang="en-US" sz="1200" b="1">
                <a:solidFill>
                  <a:srgbClr val="6AA84F"/>
                </a:solidFill>
              </a:rPr>
              <a:t>Integração com seu ERP e contabilidade</a:t>
            </a:r>
          </a:p>
        </xdr:txBody>
      </xdr:sp>
      <xdr:sp macro="" textlink="">
        <xdr:nvSpPr>
          <xdr:cNvPr id="17" name="Shape 15">
            <a:extLst>
              <a:ext uri="{FF2B5EF4-FFF2-40B4-BE49-F238E27FC236}">
                <a16:creationId xmlns:a16="http://schemas.microsoft.com/office/drawing/2014/main" id="{0079C425-5AB6-44A9-A2A0-72649D08F34C}"/>
              </a:ext>
            </a:extLst>
          </xdr:cNvPr>
          <xdr:cNvSpPr txBox="1"/>
        </xdr:nvSpPr>
        <xdr:spPr>
          <a:xfrm>
            <a:off x="333375" y="80482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18" name="Shape 16">
            <a:extLst>
              <a:ext uri="{FF2B5EF4-FFF2-40B4-BE49-F238E27FC236}">
                <a16:creationId xmlns:a16="http://schemas.microsoft.com/office/drawing/2014/main" id="{231BF428-98AF-49E6-9436-ACDEE46E87F9}"/>
              </a:ext>
            </a:extLst>
          </xdr:cNvPr>
          <xdr:cNvSpPr txBox="1"/>
        </xdr:nvSpPr>
        <xdr:spPr>
          <a:xfrm>
            <a:off x="333375" y="1209675"/>
            <a:ext cx="85800" cy="314400"/>
          </a:xfrm>
          <a:prstGeom prst="rect">
            <a:avLst/>
          </a:prstGeom>
          <a:solidFill>
            <a:srgbClr val="93C47D"/>
          </a:solidFill>
          <a:ln w="9525" cap="flat" cmpd="sng">
            <a:solidFill>
              <a:srgbClr val="FFFFFF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endParaRPr sz="1400"/>
          </a:p>
        </xdr:txBody>
      </xdr:sp>
    </xdr:grpSp>
    <xdr:clientData fLocksWithSheet="0"/>
  </xdr:twoCellAnchor>
  <xdr:twoCellAnchor>
    <xdr:from>
      <xdr:col>1</xdr:col>
      <xdr:colOff>152400</xdr:colOff>
      <xdr:row>21</xdr:row>
      <xdr:rowOff>47625</xdr:rowOff>
    </xdr:from>
    <xdr:to>
      <xdr:col>1</xdr:col>
      <xdr:colOff>1543050</xdr:colOff>
      <xdr:row>31</xdr:row>
      <xdr:rowOff>152400</xdr:rowOff>
    </xdr:to>
    <xdr:pic>
      <xdr:nvPicPr>
        <xdr:cNvPr id="19" name="image1.png" title="Imagem">
          <a:extLst>
            <a:ext uri="{FF2B5EF4-FFF2-40B4-BE49-F238E27FC236}">
              <a16:creationId xmlns:a16="http://schemas.microsoft.com/office/drawing/2014/main" id="{066A97B4-3EF0-486C-8617-CB44D08AFA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5334000"/>
          <a:ext cx="1390650" cy="17240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2857500</xdr:colOff>
      <xdr:row>1</xdr:row>
      <xdr:rowOff>57150</xdr:rowOff>
    </xdr:from>
    <xdr:to>
      <xdr:col>1</xdr:col>
      <xdr:colOff>5895595</xdr:colOff>
      <xdr:row>6</xdr:row>
      <xdr:rowOff>123692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D5A824AE-3BA7-4AC8-885F-708B6054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625" y="257175"/>
          <a:ext cx="3038095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1</xdr:row>
      <xdr:rowOff>0</xdr:rowOff>
    </xdr:from>
    <xdr:to>
      <xdr:col>2</xdr:col>
      <xdr:colOff>2728913</xdr:colOff>
      <xdr:row>5</xdr:row>
      <xdr:rowOff>49253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202406"/>
          <a:ext cx="3209925" cy="101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asy.com.br/blog" TargetMode="External"/><Relationship Id="rId2" Type="http://schemas.openxmlformats.org/officeDocument/2006/relationships/hyperlink" Target="http://www.treasy.com.br/materiais-gratuitos" TargetMode="External"/><Relationship Id="rId1" Type="http://schemas.openxmlformats.org/officeDocument/2006/relationships/hyperlink" Target="http://www.treasy.com.br/blog/ponto-de-equilibrio-economi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3"/>
  <sheetViews>
    <sheetView showGridLines="0" workbookViewId="0">
      <selection activeCell="D28" sqref="D28"/>
    </sheetView>
  </sheetViews>
  <sheetFormatPr defaultRowHeight="15.5" x14ac:dyDescent="0.35"/>
  <cols>
    <col min="1" max="1" width="3.08203125" customWidth="1"/>
    <col min="2" max="2" width="113.75" customWidth="1"/>
  </cols>
  <sheetData>
    <row r="3" spans="2:8" x14ac:dyDescent="0.35">
      <c r="B3" s="40"/>
    </row>
    <row r="8" spans="2:8" ht="16" thickBot="1" x14ac:dyDescent="0.4"/>
    <row r="9" spans="2:8" ht="20" x14ac:dyDescent="0.4">
      <c r="B9" s="33" t="s">
        <v>30</v>
      </c>
    </row>
    <row r="10" spans="2:8" ht="36.75" customHeight="1" x14ac:dyDescent="0.35">
      <c r="B10" s="34" t="s">
        <v>31</v>
      </c>
    </row>
    <row r="11" spans="2:8" x14ac:dyDescent="0.35">
      <c r="B11" s="35"/>
    </row>
    <row r="12" spans="2:8" x14ac:dyDescent="0.35">
      <c r="B12" s="36" t="s">
        <v>28</v>
      </c>
    </row>
    <row r="13" spans="2:8" x14ac:dyDescent="0.35">
      <c r="B13" s="36" t="s">
        <v>27</v>
      </c>
    </row>
    <row r="14" spans="2:8" x14ac:dyDescent="0.35">
      <c r="B14" s="36"/>
    </row>
    <row r="15" spans="2:8" ht="35.25" customHeight="1" x14ac:dyDescent="0.35">
      <c r="B15" s="37" t="s">
        <v>32</v>
      </c>
    </row>
    <row r="16" spans="2:8" ht="30" customHeight="1" x14ac:dyDescent="0.35">
      <c r="B16" s="38" t="s">
        <v>5</v>
      </c>
      <c r="C16" s="6"/>
      <c r="D16" s="6"/>
      <c r="E16" s="6"/>
      <c r="F16" s="6"/>
      <c r="G16" s="6"/>
      <c r="H16" s="7"/>
    </row>
    <row r="17" spans="2:8" ht="16" thickBot="1" x14ac:dyDescent="0.4">
      <c r="B17" s="39" t="s">
        <v>6</v>
      </c>
      <c r="C17" s="6"/>
      <c r="D17" s="6"/>
      <c r="E17" s="6"/>
      <c r="F17" s="6"/>
      <c r="G17" s="6"/>
      <c r="H17" s="7"/>
    </row>
    <row r="21" spans="2:8" ht="20" x14ac:dyDescent="0.35">
      <c r="B21" s="30" t="s">
        <v>29</v>
      </c>
    </row>
    <row r="22" spans="2:8" x14ac:dyDescent="0.35">
      <c r="B22" s="31"/>
    </row>
    <row r="23" spans="2:8" x14ac:dyDescent="0.35">
      <c r="B23" s="31"/>
    </row>
    <row r="24" spans="2:8" x14ac:dyDescent="0.35">
      <c r="B24" s="31"/>
    </row>
    <row r="25" spans="2:8" x14ac:dyDescent="0.35">
      <c r="B25" s="31"/>
    </row>
    <row r="26" spans="2:8" x14ac:dyDescent="0.35">
      <c r="B26" s="31"/>
    </row>
    <row r="27" spans="2:8" x14ac:dyDescent="0.35">
      <c r="B27" s="31"/>
    </row>
    <row r="28" spans="2:8" ht="26.25" customHeight="1" x14ac:dyDescent="0.35">
      <c r="B28" s="31"/>
    </row>
    <row r="29" spans="2:8" x14ac:dyDescent="0.35">
      <c r="B29" s="31"/>
    </row>
    <row r="30" spans="2:8" x14ac:dyDescent="0.35">
      <c r="B30" s="31"/>
    </row>
    <row r="31" spans="2:8" x14ac:dyDescent="0.35">
      <c r="B31" s="31"/>
    </row>
    <row r="32" spans="2:8" x14ac:dyDescent="0.35">
      <c r="B32" s="31"/>
    </row>
    <row r="33" spans="2:2" ht="24" customHeight="1" x14ac:dyDescent="0.35">
      <c r="B33" s="32" t="str">
        <f>HYPERLINK("https://www.treasy.com.br/","Acesse www.treasy.com.br e crie uma conta para conhecer!")</f>
        <v>Acesse www.treasy.com.br e crie uma conta para conhecer!</v>
      </c>
    </row>
  </sheetData>
  <hyperlinks>
    <hyperlink ref="B13" r:id="rId1" xr:uid="{00000000-0004-0000-0000-000000000000}"/>
    <hyperlink ref="B17" r:id="rId2" xr:uid="{00000000-0004-0000-0000-000001000000}"/>
    <hyperlink ref="B16" r:id="rId3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8"/>
  <sheetViews>
    <sheetView showGridLines="0" topLeftCell="A33" zoomScale="90" zoomScaleNormal="90" workbookViewId="0">
      <selection activeCell="B8" sqref="B8:N48"/>
    </sheetView>
  </sheetViews>
  <sheetFormatPr defaultColWidth="10.83203125" defaultRowHeight="15.5" x14ac:dyDescent="0.35"/>
  <cols>
    <col min="1" max="1" width="2.83203125" style="2" customWidth="1"/>
    <col min="2" max="2" width="6.25" style="4" customWidth="1"/>
    <col min="3" max="3" width="40.75" style="2" customWidth="1"/>
    <col min="4" max="4" width="11.25" style="2" customWidth="1"/>
    <col min="5" max="5" width="17.58203125" style="2" customWidth="1"/>
    <col min="6" max="6" width="2.75" style="2" customWidth="1"/>
    <col min="7" max="16384" width="10.83203125" style="2"/>
  </cols>
  <sheetData>
    <row r="2" spans="1:10" ht="15.75" customHeight="1" x14ac:dyDescent="0.35"/>
    <row r="3" spans="1:10" ht="15.75" customHeight="1" x14ac:dyDescent="0.35"/>
    <row r="4" spans="1:10" ht="15.75" customHeight="1" x14ac:dyDescent="0.35">
      <c r="A4" s="1"/>
    </row>
    <row r="5" spans="1:10" ht="28" customHeight="1" x14ac:dyDescent="0.35"/>
    <row r="6" spans="1:10" ht="28" customHeight="1" x14ac:dyDescent="0.35"/>
    <row r="7" spans="1:10" ht="16.5" customHeight="1" thickBot="1" x14ac:dyDescent="0.4">
      <c r="D7" s="5"/>
      <c r="E7" s="5"/>
      <c r="F7" s="5"/>
      <c r="G7" s="5"/>
      <c r="H7" s="5"/>
      <c r="I7" s="5"/>
      <c r="J7" s="5"/>
    </row>
    <row r="8" spans="1:10" ht="16.5" customHeight="1" x14ac:dyDescent="0.35">
      <c r="B8" s="41" t="s">
        <v>26</v>
      </c>
      <c r="C8" s="42"/>
      <c r="D8" s="42"/>
      <c r="E8" s="42"/>
      <c r="F8" s="42"/>
      <c r="G8" s="42"/>
      <c r="H8" s="42"/>
      <c r="I8" s="42"/>
      <c r="J8" s="43"/>
    </row>
    <row r="9" spans="1:10" ht="16.5" customHeight="1" x14ac:dyDescent="0.35">
      <c r="B9" s="44"/>
      <c r="C9" s="45"/>
      <c r="D9" s="45"/>
      <c r="E9" s="45"/>
      <c r="F9" s="45"/>
      <c r="G9" s="45"/>
      <c r="H9" s="45"/>
      <c r="I9" s="45"/>
      <c r="J9" s="46"/>
    </row>
    <row r="10" spans="1:10" ht="16.5" customHeight="1" x14ac:dyDescent="0.35">
      <c r="B10" s="44"/>
      <c r="C10" s="45"/>
      <c r="D10" s="45"/>
      <c r="E10" s="45"/>
      <c r="F10" s="45"/>
      <c r="G10" s="45"/>
      <c r="H10" s="45"/>
      <c r="I10" s="45"/>
      <c r="J10" s="46"/>
    </row>
    <row r="11" spans="1:10" ht="16.5" customHeight="1" thickBot="1" x14ac:dyDescent="0.4">
      <c r="B11" s="47"/>
      <c r="C11" s="48"/>
      <c r="D11" s="48"/>
      <c r="E11" s="48"/>
      <c r="F11" s="48"/>
      <c r="G11" s="48"/>
      <c r="H11" s="48"/>
      <c r="I11" s="48"/>
      <c r="J11" s="49"/>
    </row>
    <row r="12" spans="1:10" ht="16.5" customHeight="1" x14ac:dyDescent="0.35">
      <c r="D12" s="29"/>
      <c r="E12" s="29"/>
      <c r="F12" s="29"/>
      <c r="G12" s="29"/>
      <c r="H12" s="29"/>
      <c r="I12" s="29"/>
      <c r="J12" s="29"/>
    </row>
    <row r="13" spans="1:10" ht="15" customHeight="1" thickBot="1" x14ac:dyDescent="0.4"/>
    <row r="14" spans="1:10" ht="15" customHeight="1" thickBot="1" x14ac:dyDescent="0.4">
      <c r="B14" s="50" t="s">
        <v>7</v>
      </c>
      <c r="C14" s="51"/>
      <c r="D14" s="51"/>
      <c r="E14" s="52"/>
      <c r="F14"/>
      <c r="G14"/>
      <c r="H14"/>
    </row>
    <row r="15" spans="1:10" ht="15" customHeight="1" x14ac:dyDescent="0.35">
      <c r="B15" s="8"/>
      <c r="C15"/>
      <c r="D15"/>
      <c r="E15" s="9"/>
      <c r="F15"/>
      <c r="G15"/>
      <c r="H15"/>
    </row>
    <row r="16" spans="1:10" ht="15" customHeight="1" x14ac:dyDescent="0.35">
      <c r="B16" s="10"/>
      <c r="C16" s="11"/>
      <c r="D16" s="12" t="s">
        <v>8</v>
      </c>
      <c r="E16" s="13" t="s">
        <v>9</v>
      </c>
      <c r="F16"/>
      <c r="G16"/>
      <c r="H16"/>
    </row>
    <row r="17" spans="2:8" ht="15" customHeight="1" x14ac:dyDescent="0.35">
      <c r="B17" s="14" t="s">
        <v>1</v>
      </c>
      <c r="C17" s="15" t="s">
        <v>10</v>
      </c>
      <c r="D17" s="16">
        <v>50</v>
      </c>
      <c r="E17" s="17">
        <f>D17*1000</f>
        <v>50000</v>
      </c>
      <c r="F17"/>
      <c r="G17" t="s">
        <v>11</v>
      </c>
      <c r="H17"/>
    </row>
    <row r="18" spans="2:8" ht="15" customHeight="1" x14ac:dyDescent="0.35">
      <c r="B18" s="14" t="s">
        <v>2</v>
      </c>
      <c r="C18" s="15" t="s">
        <v>12</v>
      </c>
      <c r="D18" s="16">
        <v>15</v>
      </c>
      <c r="E18" s="17">
        <f>D18*1000</f>
        <v>15000</v>
      </c>
      <c r="F18"/>
      <c r="G18" t="s">
        <v>11</v>
      </c>
      <c r="H18"/>
    </row>
    <row r="19" spans="2:8" ht="15" customHeight="1" x14ac:dyDescent="0.35">
      <c r="B19" s="14" t="s">
        <v>2</v>
      </c>
      <c r="C19" s="15" t="s">
        <v>13</v>
      </c>
      <c r="D19" s="16">
        <v>20</v>
      </c>
      <c r="E19" s="17">
        <f>D19*1000</f>
        <v>20000</v>
      </c>
      <c r="F19"/>
      <c r="G19" t="s">
        <v>11</v>
      </c>
      <c r="H19"/>
    </row>
    <row r="20" spans="2:8" ht="15" customHeight="1" x14ac:dyDescent="0.35">
      <c r="B20" s="14"/>
      <c r="C20" s="15"/>
      <c r="D20" s="15"/>
      <c r="E20" s="17"/>
      <c r="F20"/>
      <c r="G20"/>
      <c r="H20"/>
    </row>
    <row r="21" spans="2:8" ht="15" customHeight="1" x14ac:dyDescent="0.35">
      <c r="B21" s="18" t="s">
        <v>3</v>
      </c>
      <c r="C21" s="19" t="s">
        <v>0</v>
      </c>
      <c r="D21" s="20">
        <f>D17-D18-D19</f>
        <v>15</v>
      </c>
      <c r="E21" s="20">
        <f>E17-E18-E19</f>
        <v>15000</v>
      </c>
      <c r="F21"/>
      <c r="G21"/>
      <c r="H21"/>
    </row>
    <row r="22" spans="2:8" ht="15" customHeight="1" x14ac:dyDescent="0.35">
      <c r="B22" s="18" t="s">
        <v>3</v>
      </c>
      <c r="C22" s="19" t="s">
        <v>14</v>
      </c>
      <c r="D22" s="21">
        <f>D21/D17</f>
        <v>0.3</v>
      </c>
      <c r="E22" s="21">
        <f>E21/E17</f>
        <v>0.3</v>
      </c>
      <c r="F22"/>
      <c r="G22"/>
      <c r="H22"/>
    </row>
    <row r="23" spans="2:8" ht="15" customHeight="1" x14ac:dyDescent="0.35">
      <c r="B23" s="22"/>
      <c r="C23" s="23"/>
      <c r="D23" s="23"/>
      <c r="E23" s="24"/>
      <c r="F23"/>
      <c r="G23"/>
      <c r="H23"/>
    </row>
    <row r="24" spans="2:8" ht="15" customHeight="1" x14ac:dyDescent="0.35">
      <c r="B24" s="14" t="s">
        <v>2</v>
      </c>
      <c r="C24" s="15" t="s">
        <v>15</v>
      </c>
      <c r="D24" s="16"/>
      <c r="E24" s="17">
        <v>6000</v>
      </c>
      <c r="F24"/>
      <c r="G24" t="s">
        <v>16</v>
      </c>
      <c r="H24"/>
    </row>
    <row r="25" spans="2:8" ht="15" customHeight="1" x14ac:dyDescent="0.35">
      <c r="B25" s="22"/>
      <c r="C25" s="23"/>
      <c r="D25" s="23"/>
      <c r="E25" s="24"/>
      <c r="F25"/>
      <c r="G25"/>
      <c r="H25"/>
    </row>
    <row r="26" spans="2:8" ht="15" customHeight="1" x14ac:dyDescent="0.35">
      <c r="B26" s="14" t="s">
        <v>3</v>
      </c>
      <c r="C26" s="15" t="s">
        <v>4</v>
      </c>
      <c r="D26" s="15"/>
      <c r="E26" s="17">
        <f>E21-E24</f>
        <v>9000</v>
      </c>
      <c r="F26"/>
      <c r="G26"/>
      <c r="H26"/>
    </row>
    <row r="27" spans="2:8" ht="15" customHeight="1" x14ac:dyDescent="0.35">
      <c r="B27" s="8"/>
      <c r="C27"/>
      <c r="D27"/>
      <c r="E27" s="9"/>
      <c r="F27"/>
      <c r="G27"/>
      <c r="H27"/>
    </row>
    <row r="28" spans="2:8" ht="15" customHeight="1" x14ac:dyDescent="0.35">
      <c r="B28" s="18" t="s">
        <v>3</v>
      </c>
      <c r="C28" s="19" t="s">
        <v>17</v>
      </c>
      <c r="D28" s="19"/>
      <c r="E28" s="20">
        <f>E24/E22</f>
        <v>20000</v>
      </c>
      <c r="F28"/>
      <c r="G28" t="s">
        <v>18</v>
      </c>
      <c r="H28"/>
    </row>
    <row r="29" spans="2:8" ht="15" customHeight="1" x14ac:dyDescent="0.35">
      <c r="B29" s="18" t="s">
        <v>3</v>
      </c>
      <c r="C29" s="19" t="s">
        <v>19</v>
      </c>
      <c r="D29" s="19"/>
      <c r="E29" s="20">
        <f>E28/D17</f>
        <v>400</v>
      </c>
      <c r="F29"/>
      <c r="G29" t="s">
        <v>20</v>
      </c>
      <c r="H29"/>
    </row>
    <row r="30" spans="2:8" ht="15" customHeight="1" x14ac:dyDescent="0.35">
      <c r="B30" s="22"/>
      <c r="C30" s="23"/>
      <c r="D30" s="23"/>
      <c r="E30" s="24"/>
      <c r="F30"/>
      <c r="G30"/>
      <c r="H30"/>
    </row>
    <row r="31" spans="2:8" ht="15" customHeight="1" x14ac:dyDescent="0.35">
      <c r="B31" s="22"/>
      <c r="C31" s="23"/>
      <c r="D31" s="23"/>
      <c r="E31" s="24"/>
      <c r="F31"/>
      <c r="G31"/>
      <c r="H31"/>
    </row>
    <row r="32" spans="2:8" ht="15" customHeight="1" thickBot="1" x14ac:dyDescent="0.4">
      <c r="B32" s="22"/>
      <c r="C32" s="23"/>
      <c r="D32" s="23"/>
      <c r="E32" s="24"/>
      <c r="F32"/>
      <c r="G32"/>
      <c r="H32"/>
    </row>
    <row r="33" spans="2:11" ht="15" customHeight="1" thickBot="1" x14ac:dyDescent="0.4">
      <c r="B33" s="50" t="s">
        <v>21</v>
      </c>
      <c r="C33" s="51"/>
      <c r="D33" s="51"/>
      <c r="E33" s="52"/>
      <c r="F33"/>
      <c r="G33" t="s">
        <v>22</v>
      </c>
      <c r="H33"/>
    </row>
    <row r="34" spans="2:11" ht="15" customHeight="1" x14ac:dyDescent="0.35">
      <c r="B34" s="8"/>
      <c r="C34"/>
      <c r="D34"/>
      <c r="E34" s="9"/>
      <c r="F34"/>
      <c r="G34" t="s">
        <v>23</v>
      </c>
      <c r="H34"/>
    </row>
    <row r="35" spans="2:11" ht="15" customHeight="1" x14ac:dyDescent="0.35">
      <c r="B35" s="10"/>
      <c r="C35" s="11"/>
      <c r="D35" s="12" t="s">
        <v>8</v>
      </c>
      <c r="E35" s="13" t="s">
        <v>9</v>
      </c>
      <c r="F35"/>
      <c r="G35"/>
      <c r="H35"/>
    </row>
    <row r="36" spans="2:11" ht="15" customHeight="1" x14ac:dyDescent="0.35">
      <c r="B36" s="14" t="s">
        <v>1</v>
      </c>
      <c r="C36" s="15" t="s">
        <v>10</v>
      </c>
      <c r="D36" s="16">
        <f>D17</f>
        <v>50</v>
      </c>
      <c r="E36" s="17">
        <f>D36*E29</f>
        <v>20000</v>
      </c>
      <c r="F36"/>
      <c r="G36" t="s">
        <v>24</v>
      </c>
      <c r="H36"/>
    </row>
    <row r="37" spans="2:11" ht="15" customHeight="1" x14ac:dyDescent="0.35">
      <c r="B37" s="14" t="s">
        <v>2</v>
      </c>
      <c r="C37" s="15" t="s">
        <v>12</v>
      </c>
      <c r="D37" s="16">
        <f>D18</f>
        <v>15</v>
      </c>
      <c r="E37" s="17">
        <f>D37*E29</f>
        <v>6000</v>
      </c>
      <c r="F37"/>
      <c r="G37"/>
      <c r="H37"/>
    </row>
    <row r="38" spans="2:11" ht="15" customHeight="1" x14ac:dyDescent="0.35">
      <c r="B38" s="14" t="s">
        <v>2</v>
      </c>
      <c r="C38" s="15" t="s">
        <v>13</v>
      </c>
      <c r="D38" s="16">
        <f>D19</f>
        <v>20</v>
      </c>
      <c r="E38" s="17">
        <f>D38*E29</f>
        <v>8000</v>
      </c>
      <c r="F38"/>
      <c r="G38"/>
      <c r="H38"/>
    </row>
    <row r="39" spans="2:11" ht="15" customHeight="1" x14ac:dyDescent="0.35">
      <c r="B39" s="14"/>
      <c r="C39" s="15"/>
      <c r="D39" s="15"/>
      <c r="E39" s="17"/>
      <c r="F39"/>
      <c r="G39"/>
      <c r="H39"/>
    </row>
    <row r="40" spans="2:11" ht="15" customHeight="1" x14ac:dyDescent="0.35">
      <c r="B40" s="14" t="s">
        <v>3</v>
      </c>
      <c r="C40" s="15" t="s">
        <v>0</v>
      </c>
      <c r="D40" s="17">
        <f>D36-D37-D38</f>
        <v>15</v>
      </c>
      <c r="E40" s="17">
        <f>E36-E37-E38</f>
        <v>6000</v>
      </c>
      <c r="F40"/>
      <c r="G40"/>
      <c r="H40"/>
    </row>
    <row r="41" spans="2:11" x14ac:dyDescent="0.35">
      <c r="B41" s="14" t="s">
        <v>3</v>
      </c>
      <c r="C41" s="15" t="s">
        <v>14</v>
      </c>
      <c r="D41" s="25">
        <f>D40/D36</f>
        <v>0.3</v>
      </c>
      <c r="E41" s="25">
        <f>E40/E36</f>
        <v>0.3</v>
      </c>
      <c r="F41"/>
      <c r="G41"/>
      <c r="H41"/>
    </row>
    <row r="42" spans="2:11" x14ac:dyDescent="0.35">
      <c r="B42" s="22"/>
      <c r="C42" s="23"/>
      <c r="D42" s="23"/>
      <c r="E42" s="24"/>
      <c r="F42"/>
      <c r="G42"/>
      <c r="H42"/>
    </row>
    <row r="43" spans="2:11" x14ac:dyDescent="0.35">
      <c r="B43" s="26" t="s">
        <v>2</v>
      </c>
      <c r="C43" s="15" t="s">
        <v>15</v>
      </c>
      <c r="D43" s="27"/>
      <c r="E43" s="28">
        <f>E24</f>
        <v>6000</v>
      </c>
      <c r="F43"/>
      <c r="G43"/>
      <c r="H43"/>
    </row>
    <row r="44" spans="2:11" x14ac:dyDescent="0.35">
      <c r="B44" s="22"/>
      <c r="C44" s="23"/>
      <c r="D44" s="23"/>
      <c r="E44" s="24"/>
      <c r="F44"/>
      <c r="G44"/>
      <c r="H44"/>
    </row>
    <row r="45" spans="2:11" x14ac:dyDescent="0.35">
      <c r="B45" s="18" t="s">
        <v>3</v>
      </c>
      <c r="C45" s="19" t="s">
        <v>4</v>
      </c>
      <c r="D45" s="19"/>
      <c r="E45" s="20">
        <f>E40-E43</f>
        <v>0</v>
      </c>
      <c r="F45"/>
      <c r="G45" t="s">
        <v>25</v>
      </c>
      <c r="H45"/>
    </row>
    <row r="46" spans="2:11" x14ac:dyDescent="0.35">
      <c r="B46" s="8"/>
      <c r="C46"/>
      <c r="D46"/>
      <c r="E46" s="9"/>
      <c r="F46"/>
      <c r="G46"/>
      <c r="H46"/>
      <c r="I46" s="3"/>
      <c r="J46" s="3"/>
      <c r="K46" s="3"/>
    </row>
    <row r="47" spans="2:11" ht="15.75" customHeight="1" x14ac:dyDescent="0.35">
      <c r="B47" s="14" t="s">
        <v>3</v>
      </c>
      <c r="C47" s="15" t="s">
        <v>17</v>
      </c>
      <c r="D47" s="15"/>
      <c r="E47" s="17">
        <f>E43/E41</f>
        <v>20000</v>
      </c>
      <c r="F47"/>
      <c r="G47"/>
      <c r="H47"/>
    </row>
    <row r="48" spans="2:11" x14ac:dyDescent="0.35">
      <c r="B48" s="14" t="s">
        <v>3</v>
      </c>
      <c r="C48" s="15" t="s">
        <v>19</v>
      </c>
      <c r="D48" s="15"/>
      <c r="E48" s="17">
        <f>E47/D36</f>
        <v>400</v>
      </c>
      <c r="F48"/>
      <c r="G48"/>
      <c r="H48"/>
      <c r="I48" s="3"/>
      <c r="J48" s="3"/>
      <c r="K48" s="3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8:J11"/>
    <mergeCell ref="B14:E14"/>
    <mergeCell ref="B33:E33"/>
  </mergeCell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F666-AB23-4A38-A36C-B32E2BC74277}">
  <dimension ref="A1:S43"/>
  <sheetViews>
    <sheetView showGridLines="0" tabSelected="1" workbookViewId="0">
      <selection activeCell="G11" sqref="G11"/>
    </sheetView>
  </sheetViews>
  <sheetFormatPr defaultColWidth="0" defaultRowHeight="15.5" zeroHeight="1" x14ac:dyDescent="0.35"/>
  <cols>
    <col min="1" max="1" width="2.08203125" customWidth="1"/>
    <col min="2" max="2" width="4.08203125" bestFit="1" customWidth="1"/>
    <col min="3" max="3" width="42.08203125" bestFit="1" customWidth="1"/>
    <col min="4" max="4" width="9.25" bestFit="1" customWidth="1"/>
    <col min="5" max="5" width="12.75" bestFit="1" customWidth="1"/>
    <col min="6" max="19" width="8.6640625" customWidth="1"/>
    <col min="20" max="16384" width="8.6640625" hidden="1"/>
  </cols>
  <sheetData>
    <row r="1" spans="2:14" x14ac:dyDescent="0.35"/>
    <row r="2" spans="2:14" ht="15.5" customHeight="1" x14ac:dyDescent="0.35">
      <c r="B2" s="53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2:14" ht="15.5" customHeight="1" x14ac:dyDescent="0.35">
      <c r="B3" s="56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57"/>
    </row>
    <row r="4" spans="2:14" ht="15.5" customHeight="1" x14ac:dyDescent="0.35">
      <c r="B4" s="56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57"/>
    </row>
    <row r="5" spans="2:14" ht="16" customHeight="1" x14ac:dyDescent="0.3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2:14" ht="36" x14ac:dyDescent="0.35">
      <c r="B6" s="4"/>
      <c r="C6" s="2"/>
      <c r="D6" s="29"/>
      <c r="E6" s="29"/>
      <c r="F6" s="29"/>
      <c r="G6" s="29"/>
      <c r="H6" s="29"/>
      <c r="I6" s="29"/>
      <c r="J6" s="29"/>
      <c r="K6" s="2"/>
      <c r="L6" s="2"/>
      <c r="M6" s="2"/>
      <c r="N6" s="2"/>
    </row>
    <row r="7" spans="2:14" ht="16" thickBot="1" x14ac:dyDescent="0.4"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6" thickBot="1" x14ac:dyDescent="0.4">
      <c r="B8" s="50" t="s">
        <v>7</v>
      </c>
      <c r="C8" s="51"/>
      <c r="D8" s="51"/>
      <c r="E8" s="52"/>
      <c r="I8" s="2"/>
      <c r="J8" s="2"/>
      <c r="K8" s="2"/>
      <c r="L8" s="2"/>
      <c r="M8" s="2"/>
      <c r="N8" s="2"/>
    </row>
    <row r="9" spans="2:14" x14ac:dyDescent="0.35">
      <c r="B9" s="8"/>
      <c r="E9" s="9"/>
      <c r="I9" s="2"/>
      <c r="J9" s="2"/>
      <c r="K9" s="2"/>
      <c r="L9" s="2"/>
      <c r="M9" s="2"/>
      <c r="N9" s="2"/>
    </row>
    <row r="10" spans="2:14" x14ac:dyDescent="0.35">
      <c r="B10" s="10"/>
      <c r="C10" s="11"/>
      <c r="D10" s="12" t="s">
        <v>8</v>
      </c>
      <c r="E10" s="13" t="s">
        <v>9</v>
      </c>
      <c r="I10" s="2"/>
      <c r="J10" s="2"/>
      <c r="K10" s="2"/>
      <c r="L10" s="2"/>
      <c r="M10" s="2"/>
      <c r="N10" s="2"/>
    </row>
    <row r="11" spans="2:14" x14ac:dyDescent="0.35">
      <c r="B11" s="14" t="s">
        <v>1</v>
      </c>
      <c r="C11" s="15" t="s">
        <v>10</v>
      </c>
      <c r="D11" s="16"/>
      <c r="E11" s="17"/>
      <c r="G11" t="s">
        <v>11</v>
      </c>
      <c r="I11" s="2"/>
      <c r="J11" s="2"/>
      <c r="K11" s="2"/>
      <c r="L11" s="2"/>
      <c r="M11" s="2"/>
      <c r="N11" s="2"/>
    </row>
    <row r="12" spans="2:14" x14ac:dyDescent="0.35">
      <c r="B12" s="14" t="s">
        <v>2</v>
      </c>
      <c r="C12" s="15" t="s">
        <v>12</v>
      </c>
      <c r="D12" s="16"/>
      <c r="E12" s="17"/>
      <c r="G12" t="s">
        <v>11</v>
      </c>
      <c r="I12" s="2"/>
      <c r="J12" s="2"/>
      <c r="K12" s="2"/>
      <c r="L12" s="2"/>
      <c r="M12" s="2"/>
      <c r="N12" s="2"/>
    </row>
    <row r="13" spans="2:14" x14ac:dyDescent="0.35">
      <c r="B13" s="14" t="s">
        <v>2</v>
      </c>
      <c r="C13" s="15" t="s">
        <v>13</v>
      </c>
      <c r="D13" s="16"/>
      <c r="E13" s="17"/>
      <c r="G13" t="s">
        <v>11</v>
      </c>
      <c r="I13" s="2"/>
      <c r="J13" s="2"/>
      <c r="K13" s="2"/>
      <c r="L13" s="2"/>
      <c r="M13" s="2"/>
      <c r="N13" s="2"/>
    </row>
    <row r="14" spans="2:14" x14ac:dyDescent="0.35">
      <c r="B14" s="14"/>
      <c r="C14" s="15"/>
      <c r="D14" s="15"/>
      <c r="E14" s="17"/>
      <c r="I14" s="2"/>
      <c r="J14" s="2"/>
      <c r="K14" s="2"/>
      <c r="L14" s="2"/>
      <c r="M14" s="2"/>
      <c r="N14" s="2"/>
    </row>
    <row r="15" spans="2:14" x14ac:dyDescent="0.35">
      <c r="B15" s="18" t="s">
        <v>3</v>
      </c>
      <c r="C15" s="19" t="s">
        <v>0</v>
      </c>
      <c r="D15" s="20">
        <f>D11-D12-D13</f>
        <v>0</v>
      </c>
      <c r="E15" s="20">
        <f>E11-E12-E13</f>
        <v>0</v>
      </c>
      <c r="I15" s="2"/>
      <c r="J15" s="2"/>
      <c r="K15" s="2"/>
      <c r="L15" s="2"/>
      <c r="M15" s="2"/>
      <c r="N15" s="2"/>
    </row>
    <row r="16" spans="2:14" x14ac:dyDescent="0.35">
      <c r="B16" s="18" t="s">
        <v>3</v>
      </c>
      <c r="C16" s="19" t="s">
        <v>14</v>
      </c>
      <c r="D16" s="21" t="e">
        <f>D15/D11</f>
        <v>#DIV/0!</v>
      </c>
      <c r="E16" s="21" t="e">
        <f>E15/E11</f>
        <v>#DIV/0!</v>
      </c>
      <c r="I16" s="2"/>
      <c r="J16" s="2"/>
      <c r="K16" s="2"/>
      <c r="L16" s="2"/>
      <c r="M16" s="2"/>
      <c r="N16" s="2"/>
    </row>
    <row r="17" spans="2:14" x14ac:dyDescent="0.35">
      <c r="B17" s="22"/>
      <c r="C17" s="23"/>
      <c r="D17" s="23"/>
      <c r="E17" s="24"/>
      <c r="I17" s="2"/>
      <c r="J17" s="2"/>
      <c r="K17" s="2"/>
      <c r="L17" s="2"/>
      <c r="M17" s="2"/>
      <c r="N17" s="2"/>
    </row>
    <row r="18" spans="2:14" x14ac:dyDescent="0.35">
      <c r="B18" s="14" t="s">
        <v>2</v>
      </c>
      <c r="C18" s="15" t="s">
        <v>15</v>
      </c>
      <c r="D18" s="16"/>
      <c r="E18" s="17"/>
      <c r="G18" t="s">
        <v>16</v>
      </c>
      <c r="I18" s="2"/>
      <c r="J18" s="2"/>
      <c r="K18" s="2"/>
      <c r="L18" s="2"/>
      <c r="M18" s="2"/>
      <c r="N18" s="2"/>
    </row>
    <row r="19" spans="2:14" x14ac:dyDescent="0.35">
      <c r="B19" s="22"/>
      <c r="C19" s="23"/>
      <c r="D19" s="23"/>
      <c r="E19" s="24"/>
      <c r="I19" s="2"/>
      <c r="J19" s="2"/>
      <c r="K19" s="2"/>
      <c r="L19" s="2"/>
      <c r="M19" s="2"/>
      <c r="N19" s="2"/>
    </row>
    <row r="20" spans="2:14" x14ac:dyDescent="0.35">
      <c r="B20" s="14" t="s">
        <v>3</v>
      </c>
      <c r="C20" s="15" t="s">
        <v>4</v>
      </c>
      <c r="D20" s="15"/>
      <c r="E20" s="17">
        <f>E15-E18</f>
        <v>0</v>
      </c>
      <c r="I20" s="2"/>
      <c r="J20" s="2"/>
      <c r="K20" s="2"/>
      <c r="L20" s="2"/>
      <c r="M20" s="2"/>
      <c r="N20" s="2"/>
    </row>
    <row r="21" spans="2:14" x14ac:dyDescent="0.35">
      <c r="B21" s="8"/>
      <c r="E21" s="9"/>
      <c r="I21" s="2"/>
      <c r="J21" s="2"/>
      <c r="K21" s="2"/>
      <c r="L21" s="2"/>
      <c r="M21" s="2"/>
      <c r="N21" s="2"/>
    </row>
    <row r="22" spans="2:14" x14ac:dyDescent="0.35">
      <c r="B22" s="18" t="s">
        <v>3</v>
      </c>
      <c r="C22" s="19" t="s">
        <v>17</v>
      </c>
      <c r="D22" s="19"/>
      <c r="E22" s="20" t="e">
        <f>E18/E16</f>
        <v>#DIV/0!</v>
      </c>
      <c r="G22" t="s">
        <v>18</v>
      </c>
      <c r="I22" s="2"/>
      <c r="J22" s="2"/>
      <c r="K22" s="2"/>
      <c r="L22" s="2"/>
      <c r="M22" s="2"/>
      <c r="N22" s="2"/>
    </row>
    <row r="23" spans="2:14" x14ac:dyDescent="0.35">
      <c r="B23" s="18" t="s">
        <v>3</v>
      </c>
      <c r="C23" s="19" t="s">
        <v>19</v>
      </c>
      <c r="D23" s="19"/>
      <c r="E23" s="20" t="e">
        <f>E22/D11</f>
        <v>#DIV/0!</v>
      </c>
      <c r="G23" t="s">
        <v>20</v>
      </c>
      <c r="I23" s="2"/>
      <c r="J23" s="2"/>
      <c r="K23" s="2"/>
      <c r="L23" s="2"/>
      <c r="M23" s="2"/>
      <c r="N23" s="2"/>
    </row>
    <row r="24" spans="2:14" x14ac:dyDescent="0.35">
      <c r="B24" s="22"/>
      <c r="C24" s="23"/>
      <c r="D24" s="23"/>
      <c r="E24" s="24"/>
      <c r="I24" s="2"/>
      <c r="J24" s="2"/>
      <c r="K24" s="2"/>
      <c r="L24" s="2"/>
      <c r="M24" s="2"/>
      <c r="N24" s="2"/>
    </row>
    <row r="25" spans="2:14" x14ac:dyDescent="0.35">
      <c r="B25" s="22"/>
      <c r="C25" s="23"/>
      <c r="D25" s="23"/>
      <c r="E25" s="24"/>
      <c r="I25" s="2"/>
      <c r="J25" s="2"/>
      <c r="K25" s="2"/>
      <c r="L25" s="2"/>
      <c r="M25" s="2"/>
      <c r="N25" s="2"/>
    </row>
    <row r="26" spans="2:14" ht="16" thickBot="1" x14ac:dyDescent="0.4">
      <c r="B26" s="22"/>
      <c r="C26" s="23"/>
      <c r="D26" s="23"/>
      <c r="E26" s="24"/>
      <c r="I26" s="2"/>
      <c r="J26" s="2"/>
      <c r="K26" s="2"/>
      <c r="L26" s="2"/>
      <c r="M26" s="2"/>
      <c r="N26" s="2"/>
    </row>
    <row r="27" spans="2:14" ht="16" thickBot="1" x14ac:dyDescent="0.4">
      <c r="B27" s="50" t="s">
        <v>21</v>
      </c>
      <c r="C27" s="51"/>
      <c r="D27" s="51"/>
      <c r="E27" s="52"/>
      <c r="G27" t="s">
        <v>22</v>
      </c>
      <c r="I27" s="2"/>
      <c r="J27" s="2"/>
      <c r="K27" s="2"/>
      <c r="L27" s="2"/>
      <c r="M27" s="2"/>
      <c r="N27" s="2"/>
    </row>
    <row r="28" spans="2:14" x14ac:dyDescent="0.35">
      <c r="B28" s="8"/>
      <c r="E28" s="9"/>
      <c r="G28" t="s">
        <v>23</v>
      </c>
      <c r="I28" s="2"/>
      <c r="J28" s="2"/>
      <c r="K28" s="2"/>
      <c r="L28" s="2"/>
      <c r="M28" s="2"/>
      <c r="N28" s="2"/>
    </row>
    <row r="29" spans="2:14" x14ac:dyDescent="0.35">
      <c r="B29" s="10"/>
      <c r="C29" s="11"/>
      <c r="D29" s="12" t="s">
        <v>8</v>
      </c>
      <c r="E29" s="13" t="s">
        <v>9</v>
      </c>
      <c r="I29" s="2"/>
      <c r="J29" s="2"/>
      <c r="K29" s="2"/>
      <c r="L29" s="2"/>
      <c r="M29" s="2"/>
      <c r="N29" s="2"/>
    </row>
    <row r="30" spans="2:14" x14ac:dyDescent="0.35">
      <c r="B30" s="14" t="s">
        <v>1</v>
      </c>
      <c r="C30" s="15" t="s">
        <v>10</v>
      </c>
      <c r="D30" s="16">
        <f>D11</f>
        <v>0</v>
      </c>
      <c r="E30" s="17" t="e">
        <f>D30*E23</f>
        <v>#DIV/0!</v>
      </c>
      <c r="G30" t="s">
        <v>24</v>
      </c>
      <c r="I30" s="2"/>
      <c r="J30" s="2"/>
      <c r="K30" s="2"/>
      <c r="L30" s="2"/>
      <c r="M30" s="2"/>
      <c r="N30" s="2"/>
    </row>
    <row r="31" spans="2:14" x14ac:dyDescent="0.35">
      <c r="B31" s="14" t="s">
        <v>2</v>
      </c>
      <c r="C31" s="15" t="s">
        <v>12</v>
      </c>
      <c r="D31" s="16">
        <f>D12</f>
        <v>0</v>
      </c>
      <c r="E31" s="17" t="e">
        <f>D31*E23</f>
        <v>#DIV/0!</v>
      </c>
      <c r="I31" s="2"/>
      <c r="J31" s="2"/>
      <c r="K31" s="2"/>
      <c r="L31" s="2"/>
      <c r="M31" s="2"/>
      <c r="N31" s="2"/>
    </row>
    <row r="32" spans="2:14" x14ac:dyDescent="0.35">
      <c r="B32" s="14" t="s">
        <v>2</v>
      </c>
      <c r="C32" s="15" t="s">
        <v>13</v>
      </c>
      <c r="D32" s="16">
        <f>D13</f>
        <v>0</v>
      </c>
      <c r="E32" s="17" t="e">
        <f>D32*E23</f>
        <v>#DIV/0!</v>
      </c>
      <c r="I32" s="2"/>
      <c r="J32" s="2"/>
      <c r="K32" s="2"/>
      <c r="L32" s="2"/>
      <c r="M32" s="2"/>
      <c r="N32" s="2"/>
    </row>
    <row r="33" spans="2:14" x14ac:dyDescent="0.35">
      <c r="B33" s="14"/>
      <c r="C33" s="15"/>
      <c r="D33" s="15"/>
      <c r="E33" s="17"/>
      <c r="I33" s="2"/>
      <c r="J33" s="2"/>
      <c r="K33" s="2"/>
      <c r="L33" s="2"/>
      <c r="M33" s="2"/>
      <c r="N33" s="2"/>
    </row>
    <row r="34" spans="2:14" x14ac:dyDescent="0.35">
      <c r="B34" s="14" t="s">
        <v>3</v>
      </c>
      <c r="C34" s="15" t="s">
        <v>0</v>
      </c>
      <c r="D34" s="17">
        <f>D30-D31-D32</f>
        <v>0</v>
      </c>
      <c r="E34" s="17" t="e">
        <f>E30-E31-E32</f>
        <v>#DIV/0!</v>
      </c>
      <c r="I34" s="2"/>
      <c r="J34" s="2"/>
      <c r="K34" s="2"/>
      <c r="L34" s="2"/>
      <c r="M34" s="2"/>
      <c r="N34" s="2"/>
    </row>
    <row r="35" spans="2:14" x14ac:dyDescent="0.35">
      <c r="B35" s="14" t="s">
        <v>3</v>
      </c>
      <c r="C35" s="15" t="s">
        <v>14</v>
      </c>
      <c r="D35" s="25" t="e">
        <f>D34/D30</f>
        <v>#DIV/0!</v>
      </c>
      <c r="E35" s="25" t="e">
        <f>E34/E30</f>
        <v>#DIV/0!</v>
      </c>
      <c r="I35" s="2"/>
      <c r="J35" s="2"/>
      <c r="K35" s="2"/>
      <c r="L35" s="2"/>
      <c r="M35" s="2"/>
      <c r="N35" s="2"/>
    </row>
    <row r="36" spans="2:14" x14ac:dyDescent="0.35">
      <c r="B36" s="22"/>
      <c r="C36" s="23"/>
      <c r="D36" s="23"/>
      <c r="E36" s="24"/>
      <c r="I36" s="2"/>
      <c r="J36" s="2"/>
      <c r="K36" s="2"/>
      <c r="L36" s="2"/>
      <c r="M36" s="2"/>
      <c r="N36" s="2"/>
    </row>
    <row r="37" spans="2:14" x14ac:dyDescent="0.35">
      <c r="B37" s="26" t="s">
        <v>2</v>
      </c>
      <c r="C37" s="15" t="s">
        <v>15</v>
      </c>
      <c r="D37" s="27"/>
      <c r="E37" s="28">
        <f>E18</f>
        <v>0</v>
      </c>
      <c r="I37" s="2"/>
      <c r="J37" s="2"/>
      <c r="K37" s="2"/>
      <c r="L37" s="2"/>
      <c r="M37" s="2"/>
      <c r="N37" s="2"/>
    </row>
    <row r="38" spans="2:14" x14ac:dyDescent="0.35">
      <c r="B38" s="22"/>
      <c r="C38" s="23"/>
      <c r="D38" s="23"/>
      <c r="E38" s="24"/>
      <c r="I38" s="2"/>
      <c r="J38" s="2"/>
      <c r="K38" s="2"/>
      <c r="L38" s="2"/>
      <c r="M38" s="2"/>
      <c r="N38" s="2"/>
    </row>
    <row r="39" spans="2:14" x14ac:dyDescent="0.35">
      <c r="B39" s="18" t="s">
        <v>3</v>
      </c>
      <c r="C39" s="19" t="s">
        <v>4</v>
      </c>
      <c r="D39" s="19"/>
      <c r="E39" s="20" t="e">
        <f>E34-E37</f>
        <v>#DIV/0!</v>
      </c>
      <c r="G39" t="s">
        <v>25</v>
      </c>
      <c r="I39" s="2"/>
      <c r="J39" s="2"/>
      <c r="K39" s="2"/>
      <c r="L39" s="2"/>
      <c r="M39" s="2"/>
      <c r="N39" s="2"/>
    </row>
    <row r="40" spans="2:14" x14ac:dyDescent="0.35">
      <c r="B40" s="8"/>
      <c r="E40" s="9"/>
      <c r="I40" s="3"/>
      <c r="J40" s="3"/>
      <c r="K40" s="3"/>
      <c r="L40" s="2"/>
      <c r="M40" s="2"/>
      <c r="N40" s="2"/>
    </row>
    <row r="41" spans="2:14" x14ac:dyDescent="0.35">
      <c r="B41" s="14" t="s">
        <v>3</v>
      </c>
      <c r="C41" s="15" t="s">
        <v>17</v>
      </c>
      <c r="D41" s="15"/>
      <c r="E41" s="17" t="e">
        <f>E37/E35</f>
        <v>#DIV/0!</v>
      </c>
      <c r="I41" s="2"/>
      <c r="J41" s="2"/>
      <c r="K41" s="2"/>
      <c r="L41" s="2"/>
      <c r="M41" s="2"/>
      <c r="N41" s="2"/>
    </row>
    <row r="42" spans="2:14" x14ac:dyDescent="0.35">
      <c r="B42" s="14" t="s">
        <v>3</v>
      </c>
      <c r="C42" s="15" t="s">
        <v>19</v>
      </c>
      <c r="D42" s="15"/>
      <c r="E42" s="17" t="e">
        <f>E41/D30</f>
        <v>#DIV/0!</v>
      </c>
      <c r="I42" s="3"/>
      <c r="J42" s="3"/>
      <c r="K42" s="3"/>
      <c r="L42" s="2"/>
      <c r="M42" s="2"/>
      <c r="N42" s="2"/>
    </row>
    <row r="43" spans="2:14" x14ac:dyDescent="0.35"/>
  </sheetData>
  <mergeCells count="3">
    <mergeCell ref="B8:E8"/>
    <mergeCell ref="B27:E27"/>
    <mergeCell ref="B2:N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Margem de Cont. e Ponto de Equ.</vt:lpstr>
      <vt:lpstr>Margem de Cont._Ponto de Equ.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Treasy</dc:creator>
  <cp:lastModifiedBy>sergi</cp:lastModifiedBy>
  <dcterms:created xsi:type="dcterms:W3CDTF">2012-02-24T17:01:21Z</dcterms:created>
  <dcterms:modified xsi:type="dcterms:W3CDTF">2019-01-04T15:51:22Z</dcterms:modified>
</cp:coreProperties>
</file>